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0" yWindow="0" windowWidth="9195" windowHeight="6780" tabRatio="852"/>
  </bookViews>
  <sheets>
    <sheet name="留意事項" sheetId="55" r:id="rId1"/>
    <sheet name="チェックリスト(ch" sheetId="49" r:id="rId2"/>
    <sheet name="基本情報入力シート" sheetId="8" r:id="rId3"/>
    <sheet name="地方基準点(ch" sheetId="34" r:id="rId4"/>
    <sheet name="独占禁止法(ch" sheetId="35" r:id="rId5"/>
    <sheet name="技術力(ch" sheetId="52" r:id="rId6"/>
    <sheet name="労働安全(ch" sheetId="43" r:id="rId7"/>
    <sheet name="受注希望工種(ko" sheetId="57" r:id="rId8"/>
    <sheet name="専門工事に関する調書(kos" sheetId="56" r:id="rId9"/>
  </sheets>
  <definedNames>
    <definedName name="_xlnm.Print_Area" localSheetId="2">基本情報入力シート!$A$1:$D$72</definedName>
    <definedName name="_xlnm.Print_Area" localSheetId="3">'地方基準点(ch'!$A$1:$D$26</definedName>
    <definedName name="_xlnm.Print_Area" localSheetId="4">'独占禁止法(ch'!$A$1:$D$19</definedName>
    <definedName name="_xlnm.Print_Area" localSheetId="6">'労働安全(ch'!$A$1:$E$225</definedName>
    <definedName name="_xlnm.Print_Titles" localSheetId="6">'労働安全(ch'!$1:$5</definedName>
    <definedName name="_xlnm.Print_Area" localSheetId="1">'チェックリスト(ch'!$A$1:$D$31</definedName>
    <definedName name="_xlnm.Print_Area" localSheetId="5">'技術力(ch'!$A$1:$G$36</definedName>
    <definedName name="_xlnm.Print_Titles" localSheetId="5">'技術力(ch'!$1:$4</definedName>
    <definedName name="_xlnm.Print_Area" localSheetId="8">'専門工事に関する調書(kos'!$A$1:$R$86</definedName>
    <definedName name="Z_BCE918F6_164D_48C5_AE4C_219E78957E47_.wvu.PrintArea" localSheetId="8" hidden="1">'専門工事に関する調書(kos'!$A$1:$V$37</definedName>
    <definedName name="_xlnm.Print_Area" localSheetId="7">'受注希望工種(ko'!$A$1:$K$41</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<sst xmlns="http://schemas.openxmlformats.org/spreadsheetml/2006/main" xmlns:r="http://schemas.openxmlformats.org/officeDocument/2006/relationships" count="320" uniqueCount="320">
  <si>
    <t>　労働安全衛生法関係資格者一覧表</t>
    <rPh sb="1" eb="3">
      <t>ロウドウ</t>
    </rPh>
    <rPh sb="3" eb="5">
      <t>アンゼン</t>
    </rPh>
    <rPh sb="5" eb="8">
      <t>エイセイホウ</t>
    </rPh>
    <rPh sb="8" eb="10">
      <t>カンケイ</t>
    </rPh>
    <rPh sb="10" eb="13">
      <t>シカクシャ</t>
    </rPh>
    <rPh sb="13" eb="15">
      <t>イチラン</t>
    </rPh>
    <rPh sb="15" eb="16">
      <t>ヒョウ</t>
    </rPh>
    <phoneticPr fontId="3"/>
  </si>
  <si>
    <t>委任先の有無</t>
    <rPh sb="0" eb="3">
      <t>イニンサキ</t>
    </rPh>
    <rPh sb="4" eb="6">
      <t>ウム</t>
    </rPh>
    <phoneticPr fontId="3"/>
  </si>
  <si>
    <t>技術職員一覧表</t>
  </si>
  <si>
    <t>郵便番号</t>
    <rPh sb="0" eb="4">
      <t>ユウビンバンゴウ</t>
    </rPh>
    <phoneticPr fontId="3"/>
  </si>
  <si>
    <t>産業廃棄物処理体制</t>
    <rPh sb="0" eb="7">
      <t>サンギョウハイキブツショリ</t>
    </rPh>
    <rPh sb="7" eb="9">
      <t>タイセイ</t>
    </rPh>
    <phoneticPr fontId="3"/>
  </si>
  <si>
    <t>ふりがな</t>
  </si>
  <si>
    <t>商号又は名称</t>
    <rPh sb="0" eb="3">
      <t>ショウゴウマタ</t>
    </rPh>
    <rPh sb="4" eb="6">
      <t>メイショウ</t>
    </rPh>
    <phoneticPr fontId="3"/>
  </si>
  <si>
    <t>代表電話番号</t>
    <rPh sb="0" eb="4">
      <t>ダイヒョウデンワ</t>
    </rPh>
    <rPh sb="4" eb="6">
      <t>バンゴウ</t>
    </rPh>
    <phoneticPr fontId="3"/>
  </si>
  <si>
    <t>受講者</t>
    <rPh sb="0" eb="3">
      <t>ジュコウシャ</t>
    </rPh>
    <phoneticPr fontId="3"/>
  </si>
  <si>
    <t>代表者氏名</t>
    <rPh sb="0" eb="5">
      <t>ダイヒョウシャシメイ</t>
    </rPh>
    <phoneticPr fontId="3"/>
  </si>
  <si>
    <t>本社(店)所在地</t>
    <rPh sb="0" eb="2">
      <t>ホンシャ</t>
    </rPh>
    <rPh sb="3" eb="4">
      <t>ミセ</t>
    </rPh>
    <rPh sb="5" eb="8">
      <t>ショザイチ</t>
    </rPh>
    <phoneticPr fontId="3"/>
  </si>
  <si>
    <t>3-7.自由研削砥石（グラインダ）特別教育修了者</t>
  </si>
  <si>
    <t>登記上の
本社(店)所在地</t>
    <rPh sb="0" eb="3">
      <t>トウキジョウ</t>
    </rPh>
    <rPh sb="5" eb="7">
      <t>ホンシャ</t>
    </rPh>
    <rPh sb="8" eb="9">
      <t>ミセ</t>
    </rPh>
    <rPh sb="10" eb="13">
      <t>ショザイチ</t>
    </rPh>
    <phoneticPr fontId="3"/>
  </si>
  <si>
    <t>代表者肩書</t>
    <rPh sb="0" eb="3">
      <t>ダイヒョウシャ</t>
    </rPh>
    <rPh sb="3" eb="5">
      <t>カタガキ</t>
    </rPh>
    <phoneticPr fontId="3"/>
  </si>
  <si>
    <t>申請担当者電話番号</t>
    <rPh sb="0" eb="5">
      <t>シンセイタントウシャ</t>
    </rPh>
    <rPh sb="5" eb="9">
      <t>デンワバンゴウ</t>
    </rPh>
    <phoneticPr fontId="3"/>
  </si>
  <si>
    <t>≪4.安全衛生教育等≫.</t>
  </si>
  <si>
    <t>　１．申請基本情報入力シート</t>
    <rPh sb="3" eb="5">
      <t>シンセイ</t>
    </rPh>
    <rPh sb="5" eb="9">
      <t>キホンジョウホウ</t>
    </rPh>
    <rPh sb="9" eb="11">
      <t>ニュウリョク</t>
    </rPh>
    <phoneticPr fontId="3"/>
  </si>
  <si>
    <t>2級舗装施工管理技術者</t>
    <rPh sb="1" eb="2">
      <t>キュウ</t>
    </rPh>
    <rPh sb="2" eb="4">
      <t>ホソウ</t>
    </rPh>
    <rPh sb="4" eb="6">
      <t>セコウ</t>
    </rPh>
    <rPh sb="6" eb="8">
      <t>カンリ</t>
    </rPh>
    <rPh sb="8" eb="11">
      <t>ギジュツシャ</t>
    </rPh>
    <phoneticPr fontId="19"/>
  </si>
  <si>
    <t>代表ＦＡＸ番号</t>
    <rPh sb="0" eb="2">
      <t>ダイヒョウ</t>
    </rPh>
    <rPh sb="5" eb="7">
      <t>バンゴウ</t>
    </rPh>
    <phoneticPr fontId="3"/>
  </si>
  <si>
    <t>申請担当者氏名</t>
    <rPh sb="0" eb="5">
      <t>シンセイタントウシャ</t>
    </rPh>
    <rPh sb="5" eb="7">
      <t>シメイ</t>
    </rPh>
    <phoneticPr fontId="3"/>
  </si>
  <si>
    <t>受講者数</t>
    <rPh sb="0" eb="4">
      <t>ジュコウシャスウ</t>
    </rPh>
    <phoneticPr fontId="3"/>
  </si>
  <si>
    <t>2級建築施工管理技士(建築)</t>
  </si>
  <si>
    <t>工事種別</t>
    <rPh sb="0" eb="4">
      <t>コウジシュベツ</t>
    </rPh>
    <phoneticPr fontId="3"/>
  </si>
  <si>
    <t>申請担当者メールアドレス</t>
  </si>
  <si>
    <t>研修（講習）情報</t>
    <rPh sb="0" eb="2">
      <t>ケンシュウ</t>
    </rPh>
    <rPh sb="3" eb="5">
      <t>コウシュウ</t>
    </rPh>
    <rPh sb="6" eb="8">
      <t>ジョウホウ</t>
    </rPh>
    <phoneticPr fontId="3"/>
  </si>
  <si>
    <t>受任者氏名</t>
    <rPh sb="0" eb="3">
      <t>ジュニンシャ</t>
    </rPh>
    <rPh sb="3" eb="5">
      <t>シメイ</t>
    </rPh>
    <phoneticPr fontId="3"/>
  </si>
  <si>
    <t>電話番号</t>
    <rPh sb="0" eb="2">
      <t>デンワ</t>
    </rPh>
    <rPh sb="2" eb="4">
      <t>バンゴウ</t>
    </rPh>
    <phoneticPr fontId="3"/>
  </si>
  <si>
    <t>委任先支店等名称</t>
    <rPh sb="0" eb="3">
      <t>イニンサキ</t>
    </rPh>
    <rPh sb="3" eb="5">
      <t>シテン</t>
    </rPh>
    <rPh sb="5" eb="6">
      <t>トウ</t>
    </rPh>
    <rPh sb="6" eb="8">
      <t>メイショウ</t>
    </rPh>
    <phoneticPr fontId="3"/>
  </si>
  <si>
    <t>★★★@☆☆☆☆☆☆</t>
  </si>
  <si>
    <t>受任者肩書</t>
    <rPh sb="0" eb="3">
      <t>ジュニンシャ</t>
    </rPh>
    <rPh sb="3" eb="5">
      <t>カタガキ</t>
    </rPh>
    <phoneticPr fontId="3"/>
  </si>
  <si>
    <t>委任先ＦＡＸ番号</t>
    <rPh sb="0" eb="2">
      <t>イニン</t>
    </rPh>
    <rPh sb="2" eb="3">
      <t>サキ</t>
    </rPh>
    <rPh sb="6" eb="8">
      <t>バンゴウ</t>
    </rPh>
    <phoneticPr fontId="3"/>
  </si>
  <si>
    <t>委任先メールアドレス</t>
    <rPh sb="0" eb="3">
      <t>イニンサキ</t>
    </rPh>
    <phoneticPr fontId="3"/>
  </si>
  <si>
    <t>法面処理</t>
    <rPh sb="0" eb="2">
      <t>ノリメン</t>
    </rPh>
    <rPh sb="2" eb="4">
      <t>ショリ</t>
    </rPh>
    <phoneticPr fontId="3"/>
  </si>
  <si>
    <t>≪3.特別教育≫.</t>
  </si>
  <si>
    <t>委任先所在地</t>
    <rPh sb="0" eb="3">
      <t>イニンサキ</t>
    </rPh>
    <rPh sb="3" eb="6">
      <t>ショザイチ</t>
    </rPh>
    <phoneticPr fontId="3"/>
  </si>
  <si>
    <t>委任先電話番号</t>
    <rPh sb="0" eb="2">
      <t>イニン</t>
    </rPh>
    <rPh sb="2" eb="3">
      <t>サキ</t>
    </rPh>
    <rPh sb="3" eb="5">
      <t>デンワ</t>
    </rPh>
    <rPh sb="5" eb="7">
      <t>バンゴウ</t>
    </rPh>
    <phoneticPr fontId="3"/>
  </si>
  <si>
    <t>商号又は名称　</t>
  </si>
  <si>
    <t>独占禁止法順守体制</t>
    <rPh sb="0" eb="5">
      <t>ドクセンキンシホウ</t>
    </rPh>
    <rPh sb="5" eb="9">
      <t>ジュンシュタイセイ</t>
    </rPh>
    <phoneticPr fontId="3"/>
  </si>
  <si>
    <t>４．土木工事（下水道推進工事）</t>
    <rPh sb="2" eb="4">
      <t>ドボク</t>
    </rPh>
    <rPh sb="4" eb="6">
      <t>コウジ</t>
    </rPh>
    <rPh sb="7" eb="10">
      <t>ゲスイドウ</t>
    </rPh>
    <rPh sb="10" eb="12">
      <t>スイシン</t>
    </rPh>
    <rPh sb="12" eb="14">
      <t>コウジ</t>
    </rPh>
    <phoneticPr fontId="19"/>
  </si>
  <si>
    <t>指定給水装置工事事業者</t>
    <rPh sb="0" eb="2">
      <t>シテイ</t>
    </rPh>
    <rPh sb="2" eb="4">
      <t>キュウスイ</t>
    </rPh>
    <rPh sb="4" eb="6">
      <t>ソウチ</t>
    </rPh>
    <rPh sb="6" eb="8">
      <t>コウジ</t>
    </rPh>
    <rPh sb="8" eb="11">
      <t>ジギョウシャ</t>
    </rPh>
    <phoneticPr fontId="3"/>
  </si>
  <si>
    <t>1級建築施工管理技士</t>
  </si>
  <si>
    <t>代表メールアドレス</t>
    <rPh sb="0" eb="2">
      <t>ダイヒョウ</t>
    </rPh>
    <phoneticPr fontId="3"/>
  </si>
  <si>
    <t>1-7.移動式クレーン運転士</t>
  </si>
  <si>
    <t>研修会（講習会）のテーマ</t>
    <rPh sb="0" eb="2">
      <t>ケンシュウ</t>
    </rPh>
    <rPh sb="2" eb="3">
      <t>カイ</t>
    </rPh>
    <rPh sb="4" eb="6">
      <t>コウシュウ</t>
    </rPh>
    <rPh sb="6" eb="7">
      <t>カイ</t>
    </rPh>
    <phoneticPr fontId="3"/>
  </si>
  <si>
    <t>電気</t>
    <rPh sb="0" eb="2">
      <t>デンキ</t>
    </rPh>
    <phoneticPr fontId="3"/>
  </si>
  <si>
    <t>土木一式</t>
    <rPh sb="0" eb="2">
      <t>ドボク</t>
    </rPh>
    <rPh sb="2" eb="4">
      <t>イッシキ</t>
    </rPh>
    <phoneticPr fontId="3"/>
  </si>
  <si>
    <t>22-2222-2222</t>
  </si>
  <si>
    <t>行政書士氏名</t>
    <rPh sb="0" eb="4">
      <t>ギョウセイショシ</t>
    </rPh>
    <rPh sb="4" eb="6">
      <t>シメイ</t>
    </rPh>
    <phoneticPr fontId="3"/>
  </si>
  <si>
    <t>建築一式</t>
    <rPh sb="0" eb="2">
      <t>ケンチク</t>
    </rPh>
    <rPh sb="2" eb="4">
      <t>イッシキ</t>
    </rPh>
    <phoneticPr fontId="3"/>
  </si>
  <si>
    <t>代理申請の有無</t>
    <rPh sb="0" eb="4">
      <t>ダイリシンセイ</t>
    </rPh>
    <rPh sb="5" eb="7">
      <t>ウム</t>
    </rPh>
    <phoneticPr fontId="3"/>
  </si>
  <si>
    <t>2-19.ガス溶接技能講習修了者</t>
  </si>
  <si>
    <t>所在地</t>
    <rPh sb="0" eb="3">
      <t>ショザイチ</t>
    </rPh>
    <phoneticPr fontId="3"/>
  </si>
  <si>
    <t>ＦＡＸ番号</t>
    <rPh sb="3" eb="5">
      <t>バンゴウ</t>
    </rPh>
    <phoneticPr fontId="3"/>
  </si>
  <si>
    <t>メールアドレス</t>
  </si>
  <si>
    <t>資格名称</t>
    <rPh sb="0" eb="4">
      <t>シカクメイショウ</t>
    </rPh>
    <phoneticPr fontId="3"/>
  </si>
  <si>
    <t>防災協定の締結</t>
    <rPh sb="0" eb="4">
      <t>ボウサイキョウテイ</t>
    </rPh>
    <rPh sb="5" eb="7">
      <t>テイケツ</t>
    </rPh>
    <phoneticPr fontId="3"/>
  </si>
  <si>
    <t>22-2222-2223</t>
  </si>
  <si>
    <t>　２．申請担当者情報</t>
    <rPh sb="3" eb="5">
      <t>シンセイ</t>
    </rPh>
    <rPh sb="5" eb="8">
      <t>タントウシャ</t>
    </rPh>
    <rPh sb="8" eb="10">
      <t>ジョウホウ</t>
    </rPh>
    <phoneticPr fontId="3"/>
  </si>
  <si>
    <t>希望</t>
    <rPh sb="0" eb="2">
      <t>キボウ</t>
    </rPh>
    <phoneticPr fontId="3"/>
  </si>
  <si>
    <t>給水装置工事主任技術者</t>
  </si>
  <si>
    <t>　１．本社(主たる営業所)情報</t>
    <rPh sb="3" eb="5">
      <t>ホンシャ</t>
    </rPh>
    <rPh sb="6" eb="7">
      <t>シュ</t>
    </rPh>
    <rPh sb="9" eb="12">
      <t>エイギョウショ</t>
    </rPh>
    <rPh sb="13" eb="15">
      <t>ジョウホウ</t>
    </rPh>
    <phoneticPr fontId="3"/>
  </si>
  <si>
    <t>受講者　職・氏名</t>
    <rPh sb="0" eb="3">
      <t>ジュコウシャ</t>
    </rPh>
    <rPh sb="4" eb="5">
      <t>ショク</t>
    </rPh>
    <rPh sb="6" eb="8">
      <t>シメイ</t>
    </rPh>
    <phoneticPr fontId="3"/>
  </si>
  <si>
    <t>実施場所</t>
    <rPh sb="0" eb="4">
      <t>ジッシバショ</t>
    </rPh>
    <phoneticPr fontId="3"/>
  </si>
  <si>
    <t>　３．委任先(契約先)情報</t>
    <rPh sb="3" eb="6">
      <t>イニンサキ</t>
    </rPh>
    <rPh sb="7" eb="10">
      <t>ケイヤクサキ</t>
    </rPh>
    <rPh sb="11" eb="13">
      <t>ジョウホウ</t>
    </rPh>
    <phoneticPr fontId="3"/>
  </si>
  <si>
    <t>　５．本社(主たる営業所)の所在地と登記上の所在地が違う場合</t>
    <rPh sb="3" eb="5">
      <t>ホンシャ</t>
    </rPh>
    <rPh sb="6" eb="7">
      <t>シュ</t>
    </rPh>
    <rPh sb="9" eb="12">
      <t>エイギョウショ</t>
    </rPh>
    <rPh sb="14" eb="17">
      <t>ショザイチ</t>
    </rPh>
    <rPh sb="18" eb="21">
      <t>トウキジョウ</t>
    </rPh>
    <rPh sb="22" eb="25">
      <t>ショザイチ</t>
    </rPh>
    <rPh sb="26" eb="27">
      <t>チガ</t>
    </rPh>
    <rPh sb="28" eb="30">
      <t>バアイ</t>
    </rPh>
    <phoneticPr fontId="3"/>
  </si>
  <si>
    <t>　地方基準点算定調書</t>
    <rPh sb="1" eb="6">
      <t>チホウキジュンテン</t>
    </rPh>
    <rPh sb="6" eb="8">
      <t>サンテイ</t>
    </rPh>
    <rPh sb="8" eb="10">
      <t>チョウショ</t>
    </rPh>
    <phoneticPr fontId="3"/>
  </si>
  <si>
    <t>管</t>
  </si>
  <si>
    <t>氏名</t>
    <rPh sb="0" eb="2">
      <t>シメイ</t>
    </rPh>
    <phoneticPr fontId="3"/>
  </si>
  <si>
    <t>1級舗装施工管理技術者</t>
    <rPh sb="1" eb="2">
      <t>キュウ</t>
    </rPh>
    <rPh sb="2" eb="4">
      <t>ホソウ</t>
    </rPh>
    <rPh sb="4" eb="6">
      <t>セコウ</t>
    </rPh>
    <rPh sb="6" eb="8">
      <t>カンリ</t>
    </rPh>
    <rPh sb="8" eb="11">
      <t>ギジュツシャ</t>
    </rPh>
    <phoneticPr fontId="19"/>
  </si>
  <si>
    <t>下水道排水設備指定工事店</t>
    <rPh sb="0" eb="3">
      <t>ゲスイドウ</t>
    </rPh>
    <rPh sb="3" eb="7">
      <t>ハイスイセツビ</t>
    </rPh>
    <rPh sb="7" eb="11">
      <t>シテイコウジ</t>
    </rPh>
    <rPh sb="11" eb="12">
      <t>ミセ</t>
    </rPh>
    <phoneticPr fontId="3"/>
  </si>
  <si>
    <t>　　　　　　　写真を添付してください。</t>
    <rPh sb="7" eb="9">
      <t>シャシン</t>
    </rPh>
    <phoneticPr fontId="3"/>
  </si>
  <si>
    <t>暴力団排除への取り組み</t>
    <rPh sb="0" eb="3">
      <t>ボウリョクダン</t>
    </rPh>
    <rPh sb="3" eb="5">
      <t>ハイジョ</t>
    </rPh>
    <rPh sb="7" eb="8">
      <t>ト</t>
    </rPh>
    <rPh sb="9" eb="10">
      <t>ク</t>
    </rPh>
    <phoneticPr fontId="3"/>
  </si>
  <si>
    <t>ISO9000</t>
  </si>
  <si>
    <r>
      <t>　３．行政書士情報　</t>
    </r>
    <r>
      <rPr>
        <sz val="10"/>
        <color theme="1"/>
        <rFont val="游ゴシック"/>
      </rPr>
      <t>　（法人の場合は氏名欄に法人名、代表社員を記入してください。）</t>
    </r>
    <rPh sb="3" eb="7">
      <t>ギョウセイショシ</t>
    </rPh>
    <rPh sb="7" eb="9">
      <t>ジョウホウ</t>
    </rPh>
    <rPh sb="12" eb="14">
      <t>ホウジン</t>
    </rPh>
    <rPh sb="15" eb="17">
      <t>バアイ</t>
    </rPh>
    <rPh sb="18" eb="20">
      <t>シメイ</t>
    </rPh>
    <rPh sb="20" eb="21">
      <t>ラン</t>
    </rPh>
    <rPh sb="22" eb="25">
      <t>ホウジンメイ</t>
    </rPh>
    <rPh sb="26" eb="30">
      <t>ダイヒョウシャイン</t>
    </rPh>
    <rPh sb="31" eb="33">
      <t>キニュウ</t>
    </rPh>
    <phoneticPr fontId="3"/>
  </si>
  <si>
    <t>ISO14000</t>
  </si>
  <si>
    <t>不当要求防止責任者講習に係る受講修了書（和歌山県公安委員会発行）（写し）</t>
  </si>
  <si>
    <t>橋本市建設工事優良工事表彰</t>
    <rPh sb="0" eb="3">
      <t>ハシモトシ</t>
    </rPh>
    <rPh sb="3" eb="5">
      <t>ケンセツ</t>
    </rPh>
    <rPh sb="5" eb="7">
      <t>コウジ</t>
    </rPh>
    <rPh sb="7" eb="9">
      <t>ユウリョウ</t>
    </rPh>
    <rPh sb="9" eb="11">
      <t>コウジ</t>
    </rPh>
    <rPh sb="11" eb="13">
      <t>ヒョウショウ</t>
    </rPh>
    <phoneticPr fontId="3"/>
  </si>
  <si>
    <t>支店長</t>
    <rPh sb="0" eb="3">
      <t>シテンチョウ</t>
    </rPh>
    <phoneticPr fontId="3"/>
  </si>
  <si>
    <t>有</t>
  </si>
  <si>
    <t>2級造園施工管理技士</t>
  </si>
  <si>
    <t>　独占禁止法遵守のための研修（講習）の実施(参加）報告書</t>
    <rPh sb="1" eb="3">
      <t>ドクセン</t>
    </rPh>
    <rPh sb="3" eb="6">
      <t>キンシホウ</t>
    </rPh>
    <rPh sb="6" eb="8">
      <t>ジュンシュ</t>
    </rPh>
    <rPh sb="12" eb="14">
      <t>ケンシュウ</t>
    </rPh>
    <rPh sb="15" eb="17">
      <t>コウシュウ</t>
    </rPh>
    <rPh sb="19" eb="21">
      <t>ジッシ</t>
    </rPh>
    <rPh sb="22" eb="24">
      <t>サンカ</t>
    </rPh>
    <rPh sb="25" eb="28">
      <t>ホウコクショ</t>
    </rPh>
    <phoneticPr fontId="3"/>
  </si>
  <si>
    <t>●</t>
  </si>
  <si>
    <t>実施年月日</t>
    <rPh sb="0" eb="5">
      <t>ジッシネンガッピ</t>
    </rPh>
    <phoneticPr fontId="3"/>
  </si>
  <si>
    <t>3-6.巻き上げ機械運転特別教育修了者</t>
  </si>
  <si>
    <t>研修（講習）実施団体</t>
    <rPh sb="0" eb="2">
      <t>ケンシュウ</t>
    </rPh>
    <rPh sb="3" eb="5">
      <t>コウシュウ</t>
    </rPh>
    <rPh sb="6" eb="10">
      <t>ジッシダンタイ</t>
    </rPh>
    <phoneticPr fontId="3"/>
  </si>
  <si>
    <t>建設業許可番号</t>
    <rPh sb="0" eb="5">
      <t>ケンセツギョウキョカ</t>
    </rPh>
    <rPh sb="5" eb="7">
      <t>バンゴウ</t>
    </rPh>
    <phoneticPr fontId="3"/>
  </si>
  <si>
    <t>行政書士登録番号</t>
    <rPh sb="0" eb="4">
      <t>ギョウセイショシ</t>
    </rPh>
    <rPh sb="4" eb="8">
      <t>トウロクバンゴウ</t>
    </rPh>
    <phoneticPr fontId="3"/>
  </si>
  <si>
    <t>講師名</t>
    <rPh sb="0" eb="3">
      <t>コウシメイ</t>
    </rPh>
    <phoneticPr fontId="3"/>
  </si>
  <si>
    <t>（あて先）橋本市長</t>
  </si>
  <si>
    <t>社内研修/社外研修</t>
    <rPh sb="0" eb="2">
      <t>シャナイ</t>
    </rPh>
    <rPh sb="2" eb="4">
      <t>ケンシュウ</t>
    </rPh>
    <rPh sb="5" eb="9">
      <t>シャガイケンシュウ</t>
    </rPh>
    <phoneticPr fontId="3"/>
  </si>
  <si>
    <t>ISO９０００シリーズの認定書（写し）</t>
  </si>
  <si>
    <t>本社（主たる営業所）と同一</t>
  </si>
  <si>
    <t>（　地方基準点　　市内のみ　）</t>
    <rPh sb="9" eb="11">
      <t>シナイ</t>
    </rPh>
    <phoneticPr fontId="3"/>
  </si>
  <si>
    <t>申請日</t>
    <rPh sb="0" eb="3">
      <t>シンセイビ</t>
    </rPh>
    <phoneticPr fontId="3"/>
  </si>
  <si>
    <t>3-3.高所作業車運転特別教育修了者</t>
  </si>
  <si>
    <t>提出書類</t>
  </si>
  <si>
    <t>基本情報入力シート</t>
    <rPh sb="0" eb="4">
      <t>キホンジョウホウ</t>
    </rPh>
    <rPh sb="4" eb="6">
      <t>ニュウリョク</t>
    </rPh>
    <phoneticPr fontId="3"/>
  </si>
  <si>
    <t>商号又は名称　</t>
    <rPh sb="0" eb="3">
      <t>ショウゴウマタ</t>
    </rPh>
    <rPh sb="4" eb="6">
      <t>メイショウ</t>
    </rPh>
    <phoneticPr fontId="3"/>
  </si>
  <si>
    <t>2級土木施工管理技士(土木)</t>
  </si>
  <si>
    <t>2-7.建築物等の鉄骨の組立て等作業主任者</t>
  </si>
  <si>
    <t>委任期間（始）</t>
    <rPh sb="0" eb="2">
      <t>イニン</t>
    </rPh>
    <rPh sb="2" eb="4">
      <t>キカン</t>
    </rPh>
    <rPh sb="5" eb="6">
      <t>ハジメ</t>
    </rPh>
    <phoneticPr fontId="3"/>
  </si>
  <si>
    <t>委任期間（至）</t>
    <rPh sb="0" eb="2">
      <t>イニン</t>
    </rPh>
    <rPh sb="2" eb="4">
      <t>キカン</t>
    </rPh>
    <rPh sb="5" eb="6">
      <t>イタ</t>
    </rPh>
    <phoneticPr fontId="3"/>
  </si>
  <si>
    <t>　また、次の事項について誓約します。
・申請書及び添付書類の内容については、事実と相違ありません。
・地方自治法施行令第１６７条の４第１項の規定に該当する者ではありません。
・市が立入調査を実施することを承諾し、これに協力いたします。
・上記誓約に相違があった場合には、格付けの取り消し等いかなる措置又は処分を甘受し、一切の異議を申立てないことを併せて誓約いたします。</t>
  </si>
  <si>
    <t>労働安全衛生法
関係資格</t>
  </si>
  <si>
    <t>2-8.鋼橋架設等作業主任者</t>
  </si>
  <si>
    <t>≪1.免許証≫</t>
  </si>
  <si>
    <t>アスファルト
フィニッシャ</t>
  </si>
  <si>
    <t>2-5.型枠支保工の組立て等作業主任者</t>
  </si>
  <si>
    <t>1-1.高圧室内作業主任者</t>
  </si>
  <si>
    <t>水道施設</t>
    <rPh sb="0" eb="4">
      <t>スイドウシセツ</t>
    </rPh>
    <phoneticPr fontId="3"/>
  </si>
  <si>
    <t>本エクセルファイルの使用印鑑届のシートを印刷し、押印の上、スキャニング等によりPDF形式にて提出してください。</t>
    <rPh sb="0" eb="1">
      <t>ホン</t>
    </rPh>
    <rPh sb="10" eb="15">
      <t>シヨウインカントドケ</t>
    </rPh>
    <rPh sb="20" eb="22">
      <t>インサツ</t>
    </rPh>
    <rPh sb="24" eb="26">
      <t>オウイン</t>
    </rPh>
    <rPh sb="27" eb="28">
      <t>ウエ</t>
    </rPh>
    <rPh sb="35" eb="36">
      <t>トウ</t>
    </rPh>
    <rPh sb="42" eb="44">
      <t>ケイシキ</t>
    </rPh>
    <rPh sb="46" eb="48">
      <t>テイシュツ</t>
    </rPh>
    <phoneticPr fontId="3"/>
  </si>
  <si>
    <t>1-2.林業架線作業主任者</t>
  </si>
  <si>
    <t>　</t>
  </si>
  <si>
    <t>3-13.小型移動式クレーン運転特別教育修了者</t>
  </si>
  <si>
    <t>1-3.ガス溶接作業主任者</t>
  </si>
  <si>
    <t>1-4.衛生管理者</t>
  </si>
  <si>
    <t>1-5.発破技士</t>
  </si>
  <si>
    <t>1-6.クレーン・テリック運転士（床上運転式含む）</t>
  </si>
  <si>
    <t>1-8.潜水士</t>
  </si>
  <si>
    <t>≪2.技能講習≫.</t>
  </si>
  <si>
    <t>2-1.コンクリート破砕器作業主任者</t>
  </si>
  <si>
    <t>2-2.地山の掘削及び土止め支保工作業主任者</t>
  </si>
  <si>
    <t>2-3.ずい道等の掘削等作業主任者</t>
  </si>
  <si>
    <t>本社(店)所在地　</t>
  </si>
  <si>
    <t>4-10.安全衛生責任者教育修了者</t>
  </si>
  <si>
    <t>2-4.ずい道等の覆工作業主任者</t>
  </si>
  <si>
    <t>2-6.足場の組立等作業主任者</t>
  </si>
  <si>
    <t>2-20.車両系建設機械運転技能講習修了者</t>
  </si>
  <si>
    <t>2-9.コンクリート造の工作物の解体等作業主任者</t>
  </si>
  <si>
    <t>2-10.コンクリート橋架設等作業主任者</t>
  </si>
  <si>
    <t>５．土木工事（管更生工事）</t>
  </si>
  <si>
    <t>2-11.木造建築物の組立て等作業主任者</t>
  </si>
  <si>
    <t>外字について</t>
    <rPh sb="0" eb="2">
      <t>ガイジ</t>
    </rPh>
    <phoneticPr fontId="3"/>
  </si>
  <si>
    <t>2-12.特定化学物質及び四アルキル鉛等作業主任者</t>
  </si>
  <si>
    <t>2-13.有機溶剤作業主任者</t>
  </si>
  <si>
    <t>和歌山県橋本市◆◆◆◆</t>
  </si>
  <si>
    <t>2-14.石綿作業主任者</t>
  </si>
  <si>
    <t>4-12.土止め先行工法修了者</t>
  </si>
  <si>
    <t>2-15.酸素欠乏危険作業主任者</t>
  </si>
  <si>
    <t>2-16.酸素欠乏・硫化水素危険作業主任者</t>
  </si>
  <si>
    <t>2-17.床上操作式クレーン運転技能講習修了者</t>
  </si>
  <si>
    <t>舗装機械の種類</t>
    <rPh sb="0" eb="2">
      <t>ホソウ</t>
    </rPh>
    <rPh sb="2" eb="4">
      <t>キカイ</t>
    </rPh>
    <rPh sb="5" eb="7">
      <t>シュルイ</t>
    </rPh>
    <phoneticPr fontId="19"/>
  </si>
  <si>
    <t>セルの色分けについては以下の通りです。</t>
    <rPh sb="3" eb="5">
      <t>イロワ</t>
    </rPh>
    <rPh sb="11" eb="13">
      <t>イカ</t>
    </rPh>
    <rPh sb="14" eb="15">
      <t>トオ</t>
    </rPh>
    <phoneticPr fontId="3"/>
  </si>
  <si>
    <t>4-3.玉掛け業務従事者教育修了者</t>
  </si>
  <si>
    <t>2-18.小型移動式クレーン運転技能講習修了者</t>
  </si>
  <si>
    <t>3-5.アーク溶接特別教育修了者</t>
  </si>
  <si>
    <t>2-21.不整地運搬車運転技能講習修了者</t>
  </si>
  <si>
    <t>2-22.高所作業車運転技能講習修了者</t>
  </si>
  <si>
    <t>2-23.玉掛け技能講習修了者</t>
  </si>
  <si>
    <t>3-1.石綿取扱い作業従事者特別教育修了者</t>
  </si>
  <si>
    <t>3-2.車両系建設機械運転特別教育修了者</t>
  </si>
  <si>
    <t>　令和 8・9年度において、橋本市および橋本市水道事業で行われる建設工事に係る競争入札に参加する資格の審査を申請します。</t>
  </si>
  <si>
    <t>3-4.チェーンソー以外の振動工具の取扱の業務に関する安全衛生教育修了者</t>
  </si>
  <si>
    <t>3-8.低圧電気取扱特別教育修了者</t>
  </si>
  <si>
    <t>3-9.粉じん作業特別教育修了者</t>
  </si>
  <si>
    <t>希望有無</t>
    <rPh sb="0" eb="2">
      <t>キボウ</t>
    </rPh>
    <rPh sb="2" eb="4">
      <t>ウム</t>
    </rPh>
    <phoneticPr fontId="3"/>
  </si>
  <si>
    <t>3-10.軌道装置の動力車の運転特別教育修了者</t>
  </si>
  <si>
    <t>3-11.コンクリートポンプ車の作業装置の操作特別教育修了者</t>
  </si>
  <si>
    <t>3-12.ボーリングマシンの運転特別教育修了者</t>
  </si>
  <si>
    <t>4-1.安全衛生推進者（初任時）能力向上教育修了者</t>
  </si>
  <si>
    <t>4-2.足場の組立て等作業主任者能力向上教育修了者</t>
  </si>
  <si>
    <t>ガラス</t>
  </si>
  <si>
    <t>地方基準点算定調書</t>
  </si>
  <si>
    <t>4-4.車両系建設機械運転業務従事者教育修了者</t>
  </si>
  <si>
    <t>4-5.安全管理者選任時研修修了者</t>
  </si>
  <si>
    <t>4-6.統括安全衛生責任者教育修了者</t>
  </si>
  <si>
    <t>4-7.現場管理者統括管理講習修了者</t>
  </si>
  <si>
    <t>工法名</t>
    <rPh sb="0" eb="2">
      <t>コウホウ</t>
    </rPh>
    <rPh sb="2" eb="3">
      <t>メイ</t>
    </rPh>
    <phoneticPr fontId="19"/>
  </si>
  <si>
    <t>4-8.職長・安全衛生責任者教育修了者</t>
  </si>
  <si>
    <t>4-9.職長のためのリスクアセスメント教育修了者</t>
  </si>
  <si>
    <t>4-11.低層住宅のための職長教育修了者</t>
  </si>
  <si>
    <t>【ｴｸｾﾙ形式】</t>
    <rPh sb="5" eb="7">
      <t>ケイシキ</t>
    </rPh>
    <phoneticPr fontId="3"/>
  </si>
  <si>
    <t>入力チェック
（自動）</t>
    <rPh sb="0" eb="2">
      <t>ニュウリョク</t>
    </rPh>
    <rPh sb="8" eb="10">
      <t>ジドウ</t>
    </rPh>
    <phoneticPr fontId="3"/>
  </si>
  <si>
    <t>工法協会名</t>
    <rPh sb="0" eb="2">
      <t>コウホウ</t>
    </rPh>
    <rPh sb="2" eb="4">
      <t>キョウカイ</t>
    </rPh>
    <rPh sb="4" eb="5">
      <t>メイ</t>
    </rPh>
    <phoneticPr fontId="19"/>
  </si>
  <si>
    <t>【PDF形式】および【任意形式】</t>
    <rPh sb="4" eb="6">
      <t>ケイシキ</t>
    </rPh>
    <rPh sb="11" eb="13">
      <t>ニンイ</t>
    </rPh>
    <rPh sb="13" eb="15">
      <t>ケイシキ</t>
    </rPh>
    <phoneticPr fontId="3"/>
  </si>
  <si>
    <t>提出者確認</t>
    <rPh sb="0" eb="2">
      <t>テイシュツ</t>
    </rPh>
    <rPh sb="2" eb="3">
      <t>シャ</t>
    </rPh>
    <rPh sb="3" eb="5">
      <t>カクニン</t>
    </rPh>
    <phoneticPr fontId="3"/>
  </si>
  <si>
    <t>労働安全衛生法関係資格者一覧表</t>
  </si>
  <si>
    <t>資格者証及び労働安全衛生法関係資格の資格者証又は講習終了証等（写し）</t>
  </si>
  <si>
    <t>独占禁止法遵守マニュアル</t>
  </si>
  <si>
    <t>独占禁止法遵守のための研修（講習）の実施(参加）報告書</t>
  </si>
  <si>
    <t>ISO１４０００シリーズの認定書（写し）</t>
  </si>
  <si>
    <t>産業廃棄物処分業許可証又は、産業廃棄物収集運搬業許可証（写し）</t>
  </si>
  <si>
    <t>【確認者2：契約責任者（必須）】</t>
  </si>
  <si>
    <t>橋本市建設工事優良工事表彰状（写し）</t>
  </si>
  <si>
    <t>さく井</t>
  </si>
  <si>
    <t>代表者職氏名　</t>
  </si>
  <si>
    <t>管</t>
    <rPh sb="0" eb="1">
      <t>カン</t>
    </rPh>
    <phoneticPr fontId="3"/>
  </si>
  <si>
    <t>左官</t>
    <rPh sb="0" eb="2">
      <t>サカン</t>
    </rPh>
    <phoneticPr fontId="3"/>
  </si>
  <si>
    <t>水道</t>
    <rPh sb="0" eb="2">
      <t>スイドウ</t>
    </rPh>
    <phoneticPr fontId="3"/>
  </si>
  <si>
    <t>１．舗装機械の所有状況</t>
    <rPh sb="2" eb="4">
      <t>ホソウ</t>
    </rPh>
    <rPh sb="4" eb="6">
      <t>キカイ</t>
    </rPh>
    <rPh sb="7" eb="9">
      <t>ショユウ</t>
    </rPh>
    <rPh sb="9" eb="11">
      <t>ジョウキョウ</t>
    </rPh>
    <phoneticPr fontId="19"/>
  </si>
  <si>
    <t>その他</t>
    <rPh sb="2" eb="3">
      <t>タ</t>
    </rPh>
    <phoneticPr fontId="3"/>
  </si>
  <si>
    <t>　技術職員一覧表</t>
    <rPh sb="1" eb="3">
      <t>ギジュツ</t>
    </rPh>
    <rPh sb="3" eb="5">
      <t>ショクイン</t>
    </rPh>
    <rPh sb="5" eb="7">
      <t>イチラン</t>
    </rPh>
    <rPh sb="7" eb="8">
      <t>ヒョウ</t>
    </rPh>
    <phoneticPr fontId="3"/>
  </si>
  <si>
    <t>２．造園工事</t>
    <rPh sb="2" eb="4">
      <t>ゾウエン</t>
    </rPh>
    <rPh sb="4" eb="6">
      <t>コウジ</t>
    </rPh>
    <phoneticPr fontId="19"/>
  </si>
  <si>
    <t>実務経験</t>
  </si>
  <si>
    <t>しゅんせつ</t>
  </si>
  <si>
    <t>1級土木施工管理技士</t>
  </si>
  <si>
    <t>1級建設機械施工技士</t>
  </si>
  <si>
    <t>受注を希望する建設工事の種類一覧　（※）</t>
    <rPh sb="0" eb="2">
      <t>ジュチュウ</t>
    </rPh>
    <rPh sb="3" eb="5">
      <t>キボウ</t>
    </rPh>
    <rPh sb="7" eb="9">
      <t>ケンセツ</t>
    </rPh>
    <rPh sb="9" eb="11">
      <t>コウジ</t>
    </rPh>
    <rPh sb="12" eb="14">
      <t>シュルイ</t>
    </rPh>
    <rPh sb="14" eb="16">
      <t>イチラン</t>
    </rPh>
    <phoneticPr fontId="3"/>
  </si>
  <si>
    <t>2級建設機械施工技士</t>
  </si>
  <si>
    <t>1級建築士</t>
  </si>
  <si>
    <t>消防施設</t>
    <rPh sb="0" eb="2">
      <t>ショウボウ</t>
    </rPh>
    <rPh sb="2" eb="4">
      <t>シセツ</t>
    </rPh>
    <phoneticPr fontId="3"/>
  </si>
  <si>
    <t>2級建築士</t>
  </si>
  <si>
    <t>鉄筋</t>
    <rPh sb="0" eb="2">
      <t>テッキン</t>
    </rPh>
    <phoneticPr fontId="3"/>
  </si>
  <si>
    <t>1級管工事施工管理技士</t>
  </si>
  <si>
    <t>2級管工事施工管理技士</t>
  </si>
  <si>
    <t>　・『その他』：詳細を記入のうえ、確認ができる書類を記入してください。</t>
    <rPh sb="5" eb="6">
      <t>タ</t>
    </rPh>
    <phoneticPr fontId="3"/>
  </si>
  <si>
    <t>1級電気工事施工管理技士</t>
  </si>
  <si>
    <t>2級電気工事施工管理技士</t>
  </si>
  <si>
    <t>第1種電気工事士</t>
  </si>
  <si>
    <t>台数</t>
    <rPh sb="0" eb="2">
      <t>ダイスウ</t>
    </rPh>
    <phoneticPr fontId="19"/>
  </si>
  <si>
    <t>第2種電気工事士</t>
  </si>
  <si>
    <t>1級造園施工管理技士</t>
  </si>
  <si>
    <t>無</t>
  </si>
  <si>
    <t>基幹技能者</t>
  </si>
  <si>
    <t>「災害時における応急復旧応援に関する協定書」又は、
提出不要（橋本市防災協力事業所に登録）</t>
    <rPh sb="26" eb="28">
      <t>テイシュツ</t>
    </rPh>
    <rPh sb="28" eb="30">
      <t>フヨウ</t>
    </rPh>
    <phoneticPr fontId="3"/>
  </si>
  <si>
    <t>独占禁止法遵守　研修（講習）受講証　（社外研修の場合）</t>
    <rPh sb="8" eb="10">
      <t>ケンシュウ</t>
    </rPh>
    <rPh sb="11" eb="13">
      <t>コウシュウ</t>
    </rPh>
    <rPh sb="14" eb="16">
      <t>ジュコウ</t>
    </rPh>
    <rPh sb="16" eb="17">
      <t>アカシ</t>
    </rPh>
    <rPh sb="19" eb="23">
      <t>シャガイケンシュウ</t>
    </rPh>
    <rPh sb="24" eb="26">
      <t>バアイ</t>
    </rPh>
    <phoneticPr fontId="3"/>
  </si>
  <si>
    <t>所有状況</t>
    <rPh sb="0" eb="4">
      <t>ショユウジョウキョウ</t>
    </rPh>
    <phoneticPr fontId="3"/>
  </si>
  <si>
    <t>橋本　市美</t>
    <rPh sb="0" eb="2">
      <t>ハシモト</t>
    </rPh>
    <rPh sb="3" eb="4">
      <t>シ</t>
    </rPh>
    <rPh sb="4" eb="5">
      <t>ウツク</t>
    </rPh>
    <phoneticPr fontId="3"/>
  </si>
  <si>
    <t>▲▲▲@△△△△△</t>
  </si>
  <si>
    <t>申請日</t>
    <rPh sb="0" eb="3">
      <t>シンセイビ</t>
    </rPh>
    <phoneticPr fontId="20"/>
  </si>
  <si>
    <t>【確認者1：事務担当者（任意）】</t>
  </si>
  <si>
    <t>●『所有終了時期』は『所有』場合は減価償却終了予定年月を記入し、</t>
    <rPh sb="11" eb="13">
      <t>ショユウ</t>
    </rPh>
    <rPh sb="14" eb="16">
      <t>バアイ</t>
    </rPh>
    <phoneticPr fontId="3"/>
  </si>
  <si>
    <t>入札参加資格申請　入力の留意事項</t>
    <rPh sb="0" eb="6">
      <t>ニュウサツサンカシカク</t>
    </rPh>
    <rPh sb="9" eb="11">
      <t>ニュウリョク</t>
    </rPh>
    <rPh sb="12" eb="16">
      <t>リュウイジコウ</t>
    </rPh>
    <phoneticPr fontId="3"/>
  </si>
  <si>
    <t>役職</t>
  </si>
  <si>
    <t>氏名</t>
  </si>
  <si>
    <t>■■■@□□□□□□</t>
  </si>
  <si>
    <t>事務担当</t>
    <rPh sb="0" eb="4">
      <t>ジムタントウ</t>
    </rPh>
    <phoneticPr fontId="3"/>
  </si>
  <si>
    <t>契約担当</t>
    <rPh sb="0" eb="2">
      <t>ケイヤク</t>
    </rPh>
    <rPh sb="2" eb="4">
      <t>タントウ</t>
    </rPh>
    <phoneticPr fontId="3"/>
  </si>
  <si>
    <t>隅田　町江</t>
    <rPh sb="3" eb="4">
      <t>マチ</t>
    </rPh>
    <rPh sb="4" eb="5">
      <t>エ</t>
    </rPh>
    <phoneticPr fontId="3"/>
  </si>
  <si>
    <t>第一種電気工事士</t>
    <rPh sb="0" eb="3">
      <t>ダイイッシュ</t>
    </rPh>
    <rPh sb="3" eb="5">
      <t>デンキ</t>
    </rPh>
    <rPh sb="5" eb="7">
      <t>コウジ</t>
    </rPh>
    <rPh sb="7" eb="8">
      <t>シ</t>
    </rPh>
    <phoneticPr fontId="19"/>
  </si>
  <si>
    <t>隅田　町三郎</t>
    <rPh sb="0" eb="2">
      <t>スダ</t>
    </rPh>
    <rPh sb="3" eb="4">
      <t>マチ</t>
    </rPh>
    <rPh sb="4" eb="6">
      <t>サブロウ</t>
    </rPh>
    <phoneticPr fontId="3"/>
  </si>
  <si>
    <t>　６．電子契約の利用希望</t>
    <rPh sb="3" eb="5">
      <t>デンシ</t>
    </rPh>
    <rPh sb="5" eb="7">
      <t>ケイヤク</t>
    </rPh>
    <rPh sb="8" eb="10">
      <t>リヨウ</t>
    </rPh>
    <rPh sb="10" eb="12">
      <t>キボウ</t>
    </rPh>
    <phoneticPr fontId="3"/>
  </si>
  <si>
    <t>電子契約の利用を希望する</t>
  </si>
  <si>
    <t>・・・　入力できる箇所</t>
    <rPh sb="4" eb="6">
      <t>ニュウリョク</t>
    </rPh>
    <rPh sb="9" eb="11">
      <t>カショ</t>
    </rPh>
    <phoneticPr fontId="3"/>
  </si>
  <si>
    <t>入力箇所・セルの色について</t>
    <rPh sb="0" eb="4">
      <t>ニュウリョクカショ</t>
    </rPh>
    <rPh sb="8" eb="9">
      <t>イロ</t>
    </rPh>
    <phoneticPr fontId="3"/>
  </si>
  <si>
    <t>・・・　他のシートの情報を転写している箇所</t>
    <rPh sb="4" eb="5">
      <t>ホカ</t>
    </rPh>
    <rPh sb="10" eb="12">
      <t>ジョウホウ</t>
    </rPh>
    <rPh sb="13" eb="15">
      <t>テンシャ</t>
    </rPh>
    <rPh sb="19" eb="21">
      <t>カショ</t>
    </rPh>
    <phoneticPr fontId="3"/>
  </si>
  <si>
    <t>　鋼橋上部</t>
    <rPh sb="1" eb="3">
      <t>コウキョウ</t>
    </rPh>
    <rPh sb="3" eb="5">
      <t>ジョウブ</t>
    </rPh>
    <phoneticPr fontId="3"/>
  </si>
  <si>
    <t>使用印鑑届について</t>
    <rPh sb="0" eb="5">
      <t>シヨウインカントドケ</t>
    </rPh>
    <phoneticPr fontId="3"/>
  </si>
  <si>
    <t>各シートは入力箇所以外は入力等できません。</t>
    <rPh sb="0" eb="1">
      <t>カク</t>
    </rPh>
    <rPh sb="5" eb="9">
      <t>ニュウリョクカショ</t>
    </rPh>
    <rPh sb="9" eb="11">
      <t>イガイ</t>
    </rPh>
    <rPh sb="12" eb="14">
      <t>ニュウリョク</t>
    </rPh>
    <rPh sb="14" eb="15">
      <t>ナド</t>
    </rPh>
    <phoneticPr fontId="3"/>
  </si>
  <si>
    <t>「注意：未入力の項目があります」「入力漏れ」などが表示されている場合は、当該シート内で必須項目が入力されていませんので、見直してください。</t>
    <rPh sb="17" eb="19">
      <t>ニュウリョク</t>
    </rPh>
    <rPh sb="19" eb="20">
      <t>モ</t>
    </rPh>
    <rPh sb="25" eb="27">
      <t>ヒョウジ</t>
    </rPh>
    <rPh sb="32" eb="34">
      <t>バアイ</t>
    </rPh>
    <rPh sb="36" eb="38">
      <t>トウガイ</t>
    </rPh>
    <rPh sb="41" eb="42">
      <t>ナイ</t>
    </rPh>
    <rPh sb="43" eb="45">
      <t>ヒッス</t>
    </rPh>
    <rPh sb="45" eb="47">
      <t>コウモク</t>
    </rPh>
    <rPh sb="48" eb="50">
      <t>ニュウリョク</t>
    </rPh>
    <rPh sb="60" eb="62">
      <t>ミナオ</t>
    </rPh>
    <phoneticPr fontId="3"/>
  </si>
  <si>
    <t>エラー表示について</t>
    <rPh sb="3" eb="5">
      <t>ヒョウジ</t>
    </rPh>
    <phoneticPr fontId="3"/>
  </si>
  <si>
    <t>備考</t>
    <rPh sb="0" eb="2">
      <t>ビコウ</t>
    </rPh>
    <phoneticPr fontId="3"/>
  </si>
  <si>
    <t>７．解体工事</t>
  </si>
  <si>
    <t>入力する情報に外字が含まれており、エクセル上で正しく入力できない場合は、当該箇所は常用文字（またはカタカナ）で入力した上で「基本情報入力シート」の７.備考　にその旨を入力してください。</t>
    <rPh sb="0" eb="2">
      <t>ニュウリョク</t>
    </rPh>
    <rPh sb="4" eb="6">
      <t>ジョウホウ</t>
    </rPh>
    <rPh sb="7" eb="9">
      <t>ガイジ</t>
    </rPh>
    <rPh sb="10" eb="11">
      <t>フク</t>
    </rPh>
    <rPh sb="21" eb="22">
      <t>ジョウ</t>
    </rPh>
    <rPh sb="23" eb="24">
      <t>タダ</t>
    </rPh>
    <rPh sb="26" eb="28">
      <t>ニュウリョク</t>
    </rPh>
    <rPh sb="32" eb="34">
      <t>バアイ</t>
    </rPh>
    <rPh sb="36" eb="40">
      <t>トウガイカショ</t>
    </rPh>
    <rPh sb="41" eb="45">
      <t>ジョウヨウモジ</t>
    </rPh>
    <rPh sb="55" eb="57">
      <t>ニュウリョク</t>
    </rPh>
    <rPh sb="59" eb="60">
      <t>ウエ</t>
    </rPh>
    <rPh sb="62" eb="66">
      <t>キホンジョウホウ</t>
    </rPh>
    <rPh sb="66" eb="68">
      <t>ニュウリョク</t>
    </rPh>
    <rPh sb="75" eb="77">
      <t>ビコウ</t>
    </rPh>
    <rPh sb="81" eb="82">
      <t>ムネ</t>
    </rPh>
    <rPh sb="83" eb="85">
      <t>ニュウリョク</t>
    </rPh>
    <phoneticPr fontId="3"/>
  </si>
  <si>
    <t>複数の選択肢から選ぶ項目の場合は、選択肢以外ではエラーとなる項目があります。その場合は、選択肢からのみ入力してください。</t>
    <rPh sb="0" eb="2">
      <t>フクスウ</t>
    </rPh>
    <rPh sb="3" eb="6">
      <t>センタクシ</t>
    </rPh>
    <rPh sb="8" eb="9">
      <t>エラ</t>
    </rPh>
    <rPh sb="10" eb="12">
      <t>コウモク</t>
    </rPh>
    <rPh sb="13" eb="15">
      <t>バアイ</t>
    </rPh>
    <rPh sb="17" eb="20">
      <t>センタクシ</t>
    </rPh>
    <rPh sb="20" eb="22">
      <t>イガイ</t>
    </rPh>
    <rPh sb="30" eb="32">
      <t>コウモク</t>
    </rPh>
    <rPh sb="40" eb="42">
      <t>バアイ</t>
    </rPh>
    <rPh sb="44" eb="47">
      <t>センタクシ</t>
    </rPh>
    <rPh sb="51" eb="53">
      <t>ニュウリョク</t>
    </rPh>
    <phoneticPr fontId="3"/>
  </si>
  <si>
    <t>機械器具設置</t>
    <rPh sb="0" eb="6">
      <t>キカイキグセッチ</t>
    </rPh>
    <phoneticPr fontId="3"/>
  </si>
  <si>
    <t>●該当する機械が複数ある場合は代表的なものについて記入してください。</t>
  </si>
  <si>
    <t>－</t>
  </si>
  <si>
    <t>橋本支店</t>
    <rPh sb="0" eb="2">
      <t>ハシモト</t>
    </rPh>
    <rPh sb="2" eb="4">
      <t>シテン</t>
    </rPh>
    <phoneticPr fontId="3"/>
  </si>
  <si>
    <t>専門工事に関する調書　（※）</t>
  </si>
  <si>
    <t>完工高</t>
    <rPh sb="0" eb="2">
      <t>カンコウ</t>
    </rPh>
    <rPh sb="2" eb="3">
      <t>ダカ</t>
    </rPh>
    <phoneticPr fontId="3"/>
  </si>
  <si>
    <t>技術職員名簿（写し）　（※）</t>
  </si>
  <si>
    <t>経営規模等評価結果通知書・総合評定値通知書（写し）　（※）</t>
  </si>
  <si>
    <t>30-012345</t>
  </si>
  <si>
    <t>専門工事に関する調書　添付資料　（※）</t>
    <rPh sb="11" eb="15">
      <t>テンプシリョウ</t>
    </rPh>
    <phoneticPr fontId="3"/>
  </si>
  <si>
    <t>板金</t>
    <rPh sb="0" eb="2">
      <t>バンキン</t>
    </rPh>
    <phoneticPr fontId="3"/>
  </si>
  <si>
    <t>　４．備考</t>
    <rPh sb="3" eb="5">
      <t>ビコウ</t>
    </rPh>
    <phoneticPr fontId="3"/>
  </si>
  <si>
    <t>専門工事に関する調書</t>
    <rPh sb="0" eb="2">
      <t>センモン</t>
    </rPh>
    <rPh sb="2" eb="4">
      <t>コウジ</t>
    </rPh>
    <rPh sb="5" eb="6">
      <t>カン</t>
    </rPh>
    <rPh sb="8" eb="10">
      <t>チョウショ</t>
    </rPh>
    <phoneticPr fontId="19"/>
  </si>
  <si>
    <t>商号又は名称</t>
    <rPh sb="0" eb="2">
      <t>ショウゴウ</t>
    </rPh>
    <rPh sb="2" eb="3">
      <t>マタ</t>
    </rPh>
    <rPh sb="4" eb="6">
      <t>メイショウ</t>
    </rPh>
    <phoneticPr fontId="19"/>
  </si>
  <si>
    <t>１．舗装工事</t>
    <rPh sb="2" eb="6">
      <t>ホソウコウジ</t>
    </rPh>
    <phoneticPr fontId="19"/>
  </si>
  <si>
    <t>規　格</t>
    <rPh sb="0" eb="1">
      <t>タダシ</t>
    </rPh>
    <rPh sb="2" eb="3">
      <t>カク</t>
    </rPh>
    <phoneticPr fontId="19"/>
  </si>
  <si>
    <t>所有開始時期</t>
    <rPh sb="0" eb="2">
      <t>ショユウ</t>
    </rPh>
    <rPh sb="2" eb="4">
      <t>カイシ</t>
    </rPh>
    <rPh sb="4" eb="6">
      <t>ジキ</t>
    </rPh>
    <phoneticPr fontId="19"/>
  </si>
  <si>
    <t>所有終了時期</t>
    <rPh sb="0" eb="2">
      <t>ショユウ</t>
    </rPh>
    <rPh sb="2" eb="4">
      <t>シュウリョウ</t>
    </rPh>
    <rPh sb="4" eb="6">
      <t>ジキ</t>
    </rPh>
    <phoneticPr fontId="19"/>
  </si>
  <si>
    <t>路面標示施工技能士</t>
    <rPh sb="0" eb="2">
      <t>ロメン</t>
    </rPh>
    <rPh sb="2" eb="4">
      <t>ヒョウジ</t>
    </rPh>
    <rPh sb="4" eb="6">
      <t>セコウ</t>
    </rPh>
    <rPh sb="6" eb="9">
      <t>ギノウシ</t>
    </rPh>
    <phoneticPr fontId="19"/>
  </si>
  <si>
    <t>第二種電気工事士</t>
    <rPh sb="0" eb="1">
      <t>ダイ</t>
    </rPh>
    <rPh sb="1" eb="2">
      <t>ニ</t>
    </rPh>
    <rPh sb="2" eb="3">
      <t>シュ</t>
    </rPh>
    <rPh sb="3" eb="5">
      <t>デンキ</t>
    </rPh>
    <rPh sb="5" eb="7">
      <t>コウジ</t>
    </rPh>
    <rPh sb="7" eb="8">
      <t>シ</t>
    </rPh>
    <phoneticPr fontId="19"/>
  </si>
  <si>
    <t>年　月</t>
    <rPh sb="0" eb="1">
      <t>ネン</t>
    </rPh>
    <rPh sb="2" eb="3">
      <t>ツキ</t>
    </rPh>
    <phoneticPr fontId="19"/>
  </si>
  <si>
    <t>タイヤローラ</t>
  </si>
  <si>
    <t>回送車</t>
  </si>
  <si>
    <t>ロードローラ
（マカダム）</t>
  </si>
  <si>
    <t>搭乗式振動ローラ
（コンバインド型）</t>
  </si>
  <si>
    <t>　　所有状況に応じて以下の添付資料が必要となります。</t>
    <rPh sb="7" eb="8">
      <t>オウ</t>
    </rPh>
    <rPh sb="10" eb="12">
      <t>イカ</t>
    </rPh>
    <rPh sb="13" eb="17">
      <t>テンプシリョウ</t>
    </rPh>
    <rPh sb="18" eb="20">
      <t>ヒツヨウ</t>
    </rPh>
    <phoneticPr fontId="3"/>
  </si>
  <si>
    <t>搭乗式振動ローラ
（タンデム型）</t>
  </si>
  <si>
    <t>記入方法</t>
    <rPh sb="0" eb="4">
      <t>キニュウホウホウ</t>
    </rPh>
    <phoneticPr fontId="3"/>
  </si>
  <si>
    <t>●『所有状況』は「無・所有・ﾘｰｽ・ﾚﾝﾀﾙ・その他」のいずれかを記入してください。</t>
  </si>
  <si>
    <t>　・『所有』：所有を証明する書類（自動車検査証・特定自主検査記録表等）（写し）及び</t>
  </si>
  <si>
    <t>　・『リース』又は『レンタル』：契約書（写し）を添付してください。</t>
    <rPh sb="7" eb="8">
      <t>マタ</t>
    </rPh>
    <phoneticPr fontId="3"/>
  </si>
  <si>
    <t>　『リース』又は『レンタル』などの場合に契約完了年月を記入してください。</t>
    <rPh sb="17" eb="19">
      <t>バアイ</t>
    </rPh>
    <phoneticPr fontId="3"/>
  </si>
  <si>
    <t>２．舗装施工管理技術者</t>
    <rPh sb="2" eb="4">
      <t>ホソウ</t>
    </rPh>
    <rPh sb="4" eb="6">
      <t>セコウ</t>
    </rPh>
    <rPh sb="6" eb="8">
      <t>カンリ</t>
    </rPh>
    <rPh sb="8" eb="11">
      <t>ギジュツシャ</t>
    </rPh>
    <phoneticPr fontId="19"/>
  </si>
  <si>
    <t>資格名</t>
    <rPh sb="0" eb="2">
      <t>シカク</t>
    </rPh>
    <rPh sb="2" eb="3">
      <t>メイ</t>
    </rPh>
    <phoneticPr fontId="19"/>
  </si>
  <si>
    <t>有資格者氏名</t>
    <rPh sb="0" eb="3">
      <t>ユウシカク</t>
    </rPh>
    <rPh sb="3" eb="4">
      <t>シャ</t>
    </rPh>
    <rPh sb="4" eb="6">
      <t>シメイ</t>
    </rPh>
    <phoneticPr fontId="19"/>
  </si>
  <si>
    <t>（※）・・・令和6年度申請済の方は提出必要。新規の方は建設工事に添付のため不要</t>
    <rPh sb="6" eb="8">
      <t>レイワ</t>
    </rPh>
    <rPh sb="9" eb="11">
      <t>ネンド</t>
    </rPh>
    <rPh sb="11" eb="13">
      <t>シンセイ</t>
    </rPh>
    <rPh sb="13" eb="14">
      <t>スミ</t>
    </rPh>
    <rPh sb="15" eb="16">
      <t>カタ</t>
    </rPh>
    <rPh sb="17" eb="19">
      <t>テイシュツ</t>
    </rPh>
    <rPh sb="19" eb="21">
      <t>ヒツヨウ</t>
    </rPh>
    <rPh sb="22" eb="24">
      <t>シンキ</t>
    </rPh>
    <rPh sb="25" eb="26">
      <t>カタ</t>
    </rPh>
    <rPh sb="27" eb="31">
      <t>ケンセツコウジ</t>
    </rPh>
    <rPh sb="32" eb="34">
      <t>テンプ</t>
    </rPh>
    <rPh sb="37" eb="39">
      <t>フヨウ</t>
    </rPh>
    <phoneticPr fontId="3"/>
  </si>
  <si>
    <t>　該当する技術者が５名を超える場合、５名まで記入してください。</t>
    <rPh sb="1" eb="3">
      <t>ガイトウ</t>
    </rPh>
    <rPh sb="5" eb="8">
      <t>ギジュツシャ</t>
    </rPh>
    <rPh sb="10" eb="11">
      <t>メイ</t>
    </rPh>
    <rPh sb="12" eb="13">
      <t>コ</t>
    </rPh>
    <rPh sb="15" eb="17">
      <t>バアイ</t>
    </rPh>
    <rPh sb="19" eb="20">
      <t>メイ</t>
    </rPh>
    <rPh sb="22" eb="24">
      <t>キニュウ</t>
    </rPh>
    <phoneticPr fontId="19"/>
  </si>
  <si>
    <t>一級造園技能士</t>
    <rPh sb="0" eb="2">
      <t>イッキュウ</t>
    </rPh>
    <rPh sb="2" eb="4">
      <t>ゾウエン</t>
    </rPh>
    <rPh sb="4" eb="7">
      <t>ギノウシ</t>
    </rPh>
    <phoneticPr fontId="19"/>
  </si>
  <si>
    <t>二級造園技能士</t>
    <rPh sb="0" eb="1">
      <t>ニ</t>
    </rPh>
    <rPh sb="1" eb="2">
      <t>キュウ</t>
    </rPh>
    <rPh sb="2" eb="4">
      <t>ゾウエン</t>
    </rPh>
    <rPh sb="4" eb="7">
      <t>ギノウシ</t>
    </rPh>
    <phoneticPr fontId="19"/>
  </si>
  <si>
    <t>３．電気工事</t>
    <rPh sb="2" eb="4">
      <t>デンキ</t>
    </rPh>
    <rPh sb="4" eb="6">
      <t>コウジ</t>
    </rPh>
    <phoneticPr fontId="19"/>
  </si>
  <si>
    <t>推進工事技士</t>
    <rPh sb="0" eb="2">
      <t>スイシン</t>
    </rPh>
    <rPh sb="2" eb="4">
      <t>コウジ</t>
    </rPh>
    <rPh sb="4" eb="6">
      <t>ギシ</t>
    </rPh>
    <phoneticPr fontId="19"/>
  </si>
  <si>
    <t>６．塗装工事（路面標示工事）</t>
  </si>
  <si>
    <t>解体工事施工技士</t>
    <rPh sb="0" eb="2">
      <t>カイタイ</t>
    </rPh>
    <rPh sb="2" eb="4">
      <t>コウジ</t>
    </rPh>
    <rPh sb="4" eb="6">
      <t>セコウ</t>
    </rPh>
    <rPh sb="6" eb="8">
      <t>ギシ</t>
    </rPh>
    <phoneticPr fontId="19"/>
  </si>
  <si>
    <t>委任先</t>
    <rPh sb="0" eb="3">
      <t>イニンサキ</t>
    </rPh>
    <phoneticPr fontId="3"/>
  </si>
  <si>
    <t>内装仕上</t>
    <rPh sb="0" eb="2">
      <t>ナイソウ</t>
    </rPh>
    <rPh sb="2" eb="4">
      <t>シア</t>
    </rPh>
    <phoneticPr fontId="3"/>
  </si>
  <si>
    <t>特定/
一般</t>
    <rPh sb="0" eb="2">
      <t>トクテイ</t>
    </rPh>
    <rPh sb="4" eb="6">
      <t>イッパン</t>
    </rPh>
    <phoneticPr fontId="3"/>
  </si>
  <si>
    <t>評定値</t>
    <rPh sb="0" eb="3">
      <t>ヒョウテイチ</t>
    </rPh>
    <phoneticPr fontId="3"/>
  </si>
  <si>
    <t>　受注を希望する建設工事の種類一覧</t>
    <rPh sb="1" eb="3">
      <t>ジュチュウ</t>
    </rPh>
    <rPh sb="4" eb="6">
      <t>キボウ</t>
    </rPh>
    <rPh sb="8" eb="12">
      <t>ケンセツコウジ</t>
    </rPh>
    <rPh sb="13" eb="15">
      <t>シュルイ</t>
    </rPh>
    <rPh sb="15" eb="17">
      <t>イチラン</t>
    </rPh>
    <phoneticPr fontId="3"/>
  </si>
  <si>
    <t>審査基準日</t>
    <rPh sb="0" eb="5">
      <t>シンサキジュンビ</t>
    </rPh>
    <phoneticPr fontId="3"/>
  </si>
  <si>
    <t>ﾌﾟﾚｽﾚｽﾄｺﾝｸﾘｰﾄ</t>
  </si>
  <si>
    <t>防水</t>
    <rPh sb="0" eb="2">
      <t>ボウスイ</t>
    </rPh>
    <phoneticPr fontId="3"/>
  </si>
  <si>
    <t>大工</t>
    <rPh sb="0" eb="2">
      <t>ダイク</t>
    </rPh>
    <phoneticPr fontId="3"/>
  </si>
  <si>
    <t>令和 8・9年度　入札参加資格申請　提出書類チェックリスト</t>
    <rPh sb="0" eb="2">
      <t>レイワ</t>
    </rPh>
    <rPh sb="6" eb="8">
      <t>ネンド</t>
    </rPh>
    <rPh sb="9" eb="11">
      <t>ニュウサツ</t>
    </rPh>
    <rPh sb="11" eb="17">
      <t>サンカシカクシンセイ</t>
    </rPh>
    <rPh sb="18" eb="22">
      <t>テイシュツショルイ</t>
    </rPh>
    <phoneticPr fontId="3"/>
  </si>
  <si>
    <t>とび・土工・ｺﾝｸﾘｰﾄ</t>
    <rPh sb="3" eb="5">
      <t>ドコウ</t>
    </rPh>
    <phoneticPr fontId="3"/>
  </si>
  <si>
    <t>石</t>
  </si>
  <si>
    <t>屋根</t>
    <rPh sb="0" eb="2">
      <t>ヤネ</t>
    </rPh>
    <phoneticPr fontId="3"/>
  </si>
  <si>
    <t>ﾀｲﾙ・れんが・ﾌﾞﾛｯｸ</t>
  </si>
  <si>
    <t>鋼構造物</t>
    <rPh sb="0" eb="3">
      <t>コウコウゾウ</t>
    </rPh>
    <rPh sb="3" eb="4">
      <t>ブツ</t>
    </rPh>
    <phoneticPr fontId="3"/>
  </si>
  <si>
    <t>鋼橋上部</t>
    <rPh sb="0" eb="2">
      <t>コウキョウ</t>
    </rPh>
    <rPh sb="2" eb="4">
      <t>ジョウブ</t>
    </rPh>
    <phoneticPr fontId="3"/>
  </si>
  <si>
    <t>舗装</t>
    <rPh sb="0" eb="2">
      <t>ホソウ</t>
    </rPh>
    <phoneticPr fontId="3"/>
  </si>
  <si>
    <t>塗装</t>
    <rPh sb="0" eb="2">
      <t>トソウ</t>
    </rPh>
    <phoneticPr fontId="3"/>
  </si>
  <si>
    <t>熱絶縁</t>
    <rPh sb="0" eb="1">
      <t>ネツ</t>
    </rPh>
    <rPh sb="1" eb="3">
      <t>ゼツエン</t>
    </rPh>
    <phoneticPr fontId="3"/>
  </si>
  <si>
    <t>電気通信</t>
    <rPh sb="0" eb="4">
      <t>デンキツウシン</t>
    </rPh>
    <phoneticPr fontId="3"/>
  </si>
  <si>
    <t>造園</t>
    <rPh sb="0" eb="2">
      <t>ゾウエン</t>
    </rPh>
    <phoneticPr fontId="3"/>
  </si>
  <si>
    <t>建具</t>
    <rPh sb="0" eb="2">
      <t>タテグ</t>
    </rPh>
    <phoneticPr fontId="3"/>
  </si>
  <si>
    <t>清掃施設</t>
    <rPh sb="0" eb="2">
      <t>セイソウ</t>
    </rPh>
    <rPh sb="2" eb="4">
      <t>シセツ</t>
    </rPh>
    <phoneticPr fontId="3"/>
  </si>
  <si>
    <t>解体</t>
    <rPh sb="0" eb="2">
      <t>カイタイ</t>
    </rPh>
    <phoneticPr fontId="3"/>
  </si>
  <si>
    <t>建設工事の種類</t>
    <rPh sb="0" eb="4">
      <t>ケンセツコウジ</t>
    </rPh>
    <rPh sb="5" eb="7">
      <t>シュルイ</t>
    </rPh>
    <phoneticPr fontId="3"/>
  </si>
  <si>
    <t>希望
有無</t>
    <rPh sb="0" eb="2">
      <t>キボウ</t>
    </rPh>
    <rPh sb="3" eb="5">
      <t>ウム</t>
    </rPh>
    <phoneticPr fontId="3"/>
  </si>
  <si>
    <t>委任先
許可</t>
    <rPh sb="0" eb="3">
      <t>イニンサキ</t>
    </rPh>
    <rPh sb="4" eb="6">
      <t>キョカ</t>
    </rPh>
    <phoneticPr fontId="3"/>
  </si>
  <si>
    <t>総合
評定値</t>
    <rPh sb="0" eb="2">
      <t>ソウゴウ</t>
    </rPh>
    <rPh sb="3" eb="6">
      <t>ヒョウテイチ</t>
    </rPh>
    <phoneticPr fontId="3"/>
  </si>
  <si>
    <t>完成工事高（千円）</t>
    <rPh sb="0" eb="5">
      <t>カンセイコウジダカ</t>
    </rPh>
    <rPh sb="6" eb="7">
      <t>セン</t>
    </rPh>
    <rPh sb="7" eb="8">
      <t>エン</t>
    </rPh>
    <phoneticPr fontId="3"/>
  </si>
  <si>
    <t>千円</t>
    <rPh sb="0" eb="2">
      <t>センエン</t>
    </rPh>
    <phoneticPr fontId="3"/>
  </si>
  <si>
    <t>　ﾌﾟﾚｽﾚｽﾄｺﾝｸﾘｰﾄ</t>
  </si>
  <si>
    <t>　法面処理</t>
    <rPh sb="1" eb="3">
      <t>ノリメン</t>
    </rPh>
    <rPh sb="3" eb="5">
      <t>ショリ</t>
    </rPh>
    <phoneticPr fontId="3"/>
  </si>
</sst>
</file>

<file path=xl/styles.xml><?xml version="1.0" encoding="utf-8"?>
<styleSheet xmlns="http://schemas.openxmlformats.org/spreadsheetml/2006/main" xmlns:r="http://schemas.openxmlformats.org/officeDocument/2006/relationships" xmlns:mc="http://schemas.openxmlformats.org/markup-compatibility/2006">
  <numFmts count="2">
    <numFmt numFmtId="176" formatCode="[$-411]ge\.m\.d;@"/>
    <numFmt numFmtId="177" formatCode="[$-411]ggge&quot;年&quot;m&quot;月&quot;d&quot;日&quot;;@"/>
  </numFmts>
  <fonts count="21">
    <font>
      <sz val="11"/>
      <color theme="1"/>
      <name val="游ゴシック"/>
      <family val="3"/>
      <scheme val="minor"/>
    </font>
    <font>
      <sz val="11"/>
      <color auto="1"/>
      <name val="ＭＳ Ｐゴシック"/>
      <family val="3"/>
    </font>
    <font>
      <sz val="11"/>
      <color theme="1"/>
      <name val="游ゴシック"/>
      <family val="3"/>
      <scheme val="minor"/>
    </font>
    <font>
      <sz val="6"/>
      <color auto="1"/>
      <name val="游ゴシック"/>
      <family val="3"/>
    </font>
    <font>
      <b/>
      <sz val="16"/>
      <color theme="1"/>
      <name val="游ゴシック"/>
      <family val="3"/>
      <scheme val="minor"/>
    </font>
    <font>
      <sz val="14"/>
      <color theme="1"/>
      <name val="游ゴシック"/>
      <family val="3"/>
      <scheme val="minor"/>
    </font>
    <font>
      <sz val="12"/>
      <color theme="1"/>
      <name val="游ゴシック"/>
      <family val="3"/>
      <scheme val="minor"/>
    </font>
    <font>
      <b/>
      <sz val="11"/>
      <color theme="1"/>
      <name val="游ゴシック"/>
      <family val="3"/>
      <scheme val="minor"/>
    </font>
    <font>
      <sz val="16"/>
      <color theme="1"/>
      <name val="游ゴシック"/>
      <family val="3"/>
      <scheme val="minor"/>
    </font>
    <font>
      <sz val="10"/>
      <color theme="1"/>
      <name val="游ゴシック"/>
      <family val="3"/>
      <scheme val="minor"/>
    </font>
    <font>
      <b/>
      <sz val="14"/>
      <color rgb="FFFF0000"/>
      <name val="游ゴシック"/>
      <family val="3"/>
      <scheme val="minor"/>
    </font>
    <font>
      <b/>
      <sz val="11"/>
      <color rgb="FFFF0000"/>
      <name val="游ゴシック"/>
      <family val="3"/>
      <scheme val="minor"/>
    </font>
    <font>
      <b/>
      <sz val="16"/>
      <color rgb="FFFF0000"/>
      <name val="游ゴシック"/>
      <family val="3"/>
      <scheme val="minor"/>
    </font>
    <font>
      <b/>
      <sz val="9"/>
      <color rgb="FFFF0000"/>
      <name val="游ゴシック"/>
      <family val="3"/>
      <scheme val="minor"/>
    </font>
    <font>
      <sz val="9"/>
      <color theme="1"/>
      <name val="游ゴシック"/>
      <family val="3"/>
      <scheme val="minor"/>
    </font>
    <font>
      <b/>
      <sz val="12"/>
      <color rgb="FFFF0000"/>
      <name val="游ゴシック"/>
      <family val="3"/>
      <scheme val="minor"/>
    </font>
    <font>
      <sz val="11"/>
      <color auto="1"/>
      <name val="HGｺﾞｼｯｸM"/>
      <family val="3"/>
    </font>
    <font>
      <sz val="14"/>
      <color auto="1"/>
      <name val="HGｺﾞｼｯｸM"/>
      <family val="3"/>
    </font>
    <font>
      <sz val="10"/>
      <color auto="1"/>
      <name val="HGｺﾞｼｯｸM"/>
      <family val="3"/>
    </font>
    <font>
      <sz val="6"/>
      <color auto="1"/>
      <name val="ＭＳ Ｐゴシック"/>
      <family val="3"/>
    </font>
    <font>
      <sz val="18"/>
      <color theme="3"/>
      <name val="游ゴシック Light"/>
      <family val="2"/>
      <scheme val="major"/>
    </font>
  </fonts>
  <fills count="7">
    <fill>
      <patternFill patternType="none"/>
    </fill>
    <fill>
      <patternFill patternType="gray125"/>
    </fill>
    <fill>
      <patternFill patternType="solid">
        <fgColor theme="5" tint="0.8"/>
        <bgColor indexed="64"/>
      </patternFill>
    </fill>
    <fill>
      <patternFill patternType="solid">
        <fgColor theme="4" tint="0.8"/>
        <bgColor indexed="64"/>
      </patternFill>
    </fill>
    <fill>
      <patternFill patternType="solid">
        <fgColor theme="7" tint="0.8"/>
        <bgColor indexed="64"/>
      </patternFill>
    </fill>
    <fill>
      <patternFill patternType="solid">
        <fgColor theme="9" tint="0.8"/>
        <bgColor indexed="64"/>
      </patternFill>
    </fill>
    <fill>
      <patternFill patternType="solid">
        <fgColor rgb="FFFFFF00"/>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7">
    <xf numFmtId="0" fontId="0" fillId="0" borderId="0"/>
    <xf numFmtId="38" fontId="1" fillId="0" borderId="0" applyFont="0" applyFill="0" applyBorder="0" applyAlignment="0" applyProtection="0">
      <alignment vertical="center"/>
    </xf>
    <xf numFmtId="0" fontId="1" fillId="0" borderId="0"/>
    <xf numFmtId="0" fontId="2" fillId="0" borderId="0">
      <alignment vertical="center"/>
    </xf>
    <xf numFmtId="0" fontId="2" fillId="0" borderId="0">
      <alignment vertical="center"/>
    </xf>
    <xf numFmtId="0" fontId="1" fillId="0" borderId="0">
      <alignment vertical="center"/>
    </xf>
    <xf numFmtId="38" fontId="2" fillId="0" borderId="0" applyFont="0" applyFill="0" applyBorder="0" applyAlignment="0" applyProtection="0">
      <alignment vertical="center"/>
    </xf>
  </cellStyleXfs>
  <cellXfs count="129">
    <xf numFmtId="0" fontId="0" fillId="0" borderId="0" xfId="0"/>
    <xf numFmtId="0" fontId="4" fillId="0" borderId="0" xfId="0" applyFont="1" applyAlignment="1">
      <alignment horizontal="center"/>
    </xf>
    <xf numFmtId="0" fontId="5" fillId="0" borderId="0" xfId="0" applyFont="1"/>
    <xf numFmtId="0" fontId="0" fillId="2" borderId="1" xfId="0" applyFill="1" applyBorder="1"/>
    <xf numFmtId="0" fontId="0" fillId="3" borderId="1" xfId="0" applyFill="1" applyBorder="1"/>
    <xf numFmtId="0" fontId="0" fillId="0" borderId="0" xfId="0" applyAlignment="1">
      <alignment wrapText="1"/>
    </xf>
    <xf numFmtId="0" fontId="0" fillId="0" borderId="0" xfId="0" applyAlignment="1">
      <alignment vertical="top" wrapText="1"/>
    </xf>
    <xf numFmtId="0" fontId="6" fillId="0" borderId="0" xfId="0" applyFont="1"/>
    <xf numFmtId="0" fontId="0" fillId="0" borderId="0" xfId="0" applyAlignment="1">
      <alignment vertical="center"/>
    </xf>
    <xf numFmtId="0" fontId="0" fillId="0" borderId="1" xfId="0" applyBorder="1" applyAlignment="1">
      <alignment horizontal="center" vertical="center"/>
    </xf>
    <xf numFmtId="0" fontId="0" fillId="0" borderId="1" xfId="0" applyBorder="1" applyAlignment="1">
      <alignment vertical="center"/>
    </xf>
    <xf numFmtId="0" fontId="0" fillId="0" borderId="1" xfId="0" applyBorder="1" applyAlignment="1">
      <alignment vertical="center" wrapText="1"/>
    </xf>
    <xf numFmtId="0" fontId="0" fillId="0" borderId="1" xfId="0" applyBorder="1" applyAlignment="1">
      <alignment horizontal="left" vertical="center" wrapText="1"/>
    </xf>
    <xf numFmtId="0" fontId="0" fillId="0" borderId="1" xfId="0" applyBorder="1" applyAlignment="1">
      <alignment horizontal="left" vertical="center" shrinkToFit="1"/>
    </xf>
    <xf numFmtId="0" fontId="0" fillId="0" borderId="1" xfId="0" applyBorder="1" applyAlignment="1">
      <alignment horizontal="left" vertical="center"/>
    </xf>
    <xf numFmtId="0" fontId="0" fillId="0" borderId="0" xfId="0" applyFill="1" applyBorder="1" applyAlignment="1">
      <alignment horizontal="left" vertical="center"/>
    </xf>
    <xf numFmtId="0" fontId="0" fillId="3" borderId="2" xfId="0" applyFill="1" applyBorder="1" applyAlignment="1">
      <alignment horizontal="right"/>
    </xf>
    <xf numFmtId="0" fontId="0" fillId="0" borderId="1" xfId="0" applyBorder="1" applyAlignment="1">
      <alignment horizontal="center" wrapText="1"/>
    </xf>
    <xf numFmtId="0" fontId="0" fillId="0" borderId="1" xfId="0" applyBorder="1" applyAlignment="1">
      <alignment horizontal="center" shrinkToFit="1"/>
    </xf>
    <xf numFmtId="0" fontId="0" fillId="0" borderId="1" xfId="0" applyBorder="1" applyAlignment="1">
      <alignment horizontal="center" vertical="center" wrapText="1"/>
    </xf>
    <xf numFmtId="0" fontId="7" fillId="2" borderId="1" xfId="0" applyFont="1" applyFill="1" applyBorder="1" applyAlignment="1" applyProtection="1">
      <alignment horizontal="center" vertical="center" wrapText="1"/>
      <protection locked="0"/>
    </xf>
    <xf numFmtId="0" fontId="0" fillId="3" borderId="0" xfId="0" applyFill="1" applyAlignment="1">
      <alignment vertical="center"/>
    </xf>
    <xf numFmtId="176" fontId="0" fillId="3" borderId="0" xfId="0" applyNumberFormat="1" applyFill="1"/>
    <xf numFmtId="0" fontId="8" fillId="0" borderId="0" xfId="0" applyFont="1" applyAlignment="1">
      <alignment horizontal="left"/>
    </xf>
    <xf numFmtId="0" fontId="5" fillId="0" borderId="0" xfId="0" applyFont="1" applyAlignment="1">
      <alignment horizontal="left"/>
    </xf>
    <xf numFmtId="0" fontId="0" fillId="0" borderId="1" xfId="0" applyBorder="1" applyAlignment="1">
      <alignment horizontal="center"/>
    </xf>
    <xf numFmtId="0" fontId="0" fillId="0" borderId="3" xfId="0" applyFill="1" applyBorder="1" applyAlignment="1">
      <alignment horizontal="center"/>
    </xf>
    <xf numFmtId="0" fontId="9" fillId="0" borderId="0" xfId="0" applyFont="1"/>
    <xf numFmtId="177" fontId="0" fillId="2" borderId="1" xfId="0" applyNumberFormat="1" applyFill="1" applyBorder="1" applyAlignment="1" applyProtection="1">
      <alignment horizontal="left"/>
      <protection locked="0"/>
    </xf>
    <xf numFmtId="49" fontId="0" fillId="2" borderId="1" xfId="0" applyNumberFormat="1" applyFill="1" applyBorder="1" applyAlignment="1" applyProtection="1">
      <alignment horizontal="left"/>
      <protection locked="0"/>
    </xf>
    <xf numFmtId="0" fontId="0" fillId="2" borderId="1" xfId="0" applyFill="1" applyBorder="1" applyAlignment="1" applyProtection="1">
      <alignment horizontal="left" vertical="center" wrapText="1"/>
      <protection locked="0"/>
    </xf>
    <xf numFmtId="0" fontId="0" fillId="0" borderId="0" xfId="0" applyFill="1" applyBorder="1" applyAlignment="1">
      <alignment horizontal="center"/>
    </xf>
    <xf numFmtId="0" fontId="0" fillId="2" borderId="1" xfId="0" applyFill="1" applyBorder="1" applyProtection="1">
      <protection locked="0"/>
    </xf>
    <xf numFmtId="0" fontId="0" fillId="2" borderId="1" xfId="0" applyFill="1" applyBorder="1" applyAlignment="1" applyProtection="1">
      <alignment horizontal="left" vertical="center"/>
      <protection locked="0"/>
    </xf>
    <xf numFmtId="0" fontId="0" fillId="0" borderId="0" xfId="0" applyAlignment="1">
      <alignment horizontal="center"/>
    </xf>
    <xf numFmtId="0" fontId="0" fillId="0" borderId="3" xfId="0" applyFill="1" applyBorder="1"/>
    <xf numFmtId="0" fontId="0" fillId="2" borderId="1" xfId="0" applyFill="1" applyBorder="1" applyAlignment="1" applyProtection="1">
      <alignment horizontal="left"/>
      <protection locked="0"/>
    </xf>
    <xf numFmtId="0" fontId="0" fillId="2" borderId="1" xfId="0" applyFill="1" applyBorder="1" applyAlignment="1" applyProtection="1">
      <alignment vertical="center" wrapText="1"/>
      <protection locked="0"/>
    </xf>
    <xf numFmtId="0" fontId="0" fillId="2" borderId="1" xfId="0" applyFill="1" applyBorder="1" applyAlignment="1" applyProtection="1">
      <alignment vertical="center"/>
      <protection locked="0"/>
    </xf>
    <xf numFmtId="0" fontId="10" fillId="0" borderId="0" xfId="0" applyFont="1" applyAlignment="1">
      <alignment horizontal="right"/>
    </xf>
    <xf numFmtId="0" fontId="11" fillId="0" borderId="0" xfId="0" applyFont="1"/>
    <xf numFmtId="0" fontId="0" fillId="0" borderId="0" xfId="0" applyFont="1" applyAlignment="1"/>
    <xf numFmtId="0" fontId="0" fillId="0" borderId="0" xfId="0" applyFont="1" applyAlignment="1">
      <alignment vertical="center" wrapText="1"/>
    </xf>
    <xf numFmtId="0" fontId="0" fillId="0" borderId="0" xfId="0" applyAlignment="1">
      <alignment horizontal="right"/>
    </xf>
    <xf numFmtId="0" fontId="12" fillId="0" borderId="0" xfId="0" applyFont="1" applyAlignment="1">
      <alignment horizontal="right"/>
    </xf>
    <xf numFmtId="0" fontId="0" fillId="2" borderId="1" xfId="0" applyFill="1" applyBorder="1" applyAlignment="1" applyProtection="1">
      <alignment horizontal="center"/>
      <protection locked="0"/>
    </xf>
    <xf numFmtId="177" fontId="0" fillId="3" borderId="0" xfId="0" applyNumberFormat="1" applyFill="1"/>
    <xf numFmtId="0" fontId="0" fillId="3" borderId="0" xfId="0" applyFill="1" applyBorder="1"/>
    <xf numFmtId="0" fontId="0" fillId="3" borderId="2" xfId="0" applyFill="1" applyBorder="1"/>
    <xf numFmtId="0" fontId="13" fillId="0" borderId="0" xfId="0" applyFont="1"/>
    <xf numFmtId="0" fontId="0" fillId="0" borderId="0" xfId="0" applyFill="1" applyBorder="1" applyAlignment="1"/>
    <xf numFmtId="0" fontId="0" fillId="3" borderId="2" xfId="0" applyFont="1" applyFill="1" applyBorder="1" applyAlignment="1"/>
    <xf numFmtId="0" fontId="0" fillId="2" borderId="1" xfId="0" applyFill="1" applyBorder="1" applyAlignment="1" applyProtection="1">
      <alignment horizontal="center" vertical="center"/>
      <protection locked="0"/>
    </xf>
    <xf numFmtId="177" fontId="0" fillId="2" borderId="1" xfId="0" applyNumberFormat="1" applyFill="1" applyBorder="1" applyAlignment="1" applyProtection="1">
      <alignment horizontal="center" vertical="center"/>
      <protection locked="0"/>
    </xf>
    <xf numFmtId="0" fontId="11" fillId="0" borderId="0" xfId="0" applyFont="1" applyAlignment="1"/>
    <xf numFmtId="0" fontId="0" fillId="2" borderId="1" xfId="0" applyFill="1" applyBorder="1" applyAlignment="1" applyProtection="1">
      <alignment shrinkToFit="1"/>
      <protection locked="0"/>
    </xf>
    <xf numFmtId="0" fontId="0" fillId="0" borderId="1" xfId="0" applyBorder="1"/>
    <xf numFmtId="0" fontId="0" fillId="3" borderId="0" xfId="0" applyFont="1" applyFill="1" applyBorder="1" applyAlignment="1"/>
    <xf numFmtId="0" fontId="0" fillId="0" borderId="0" xfId="0" applyFill="1"/>
    <xf numFmtId="0" fontId="0" fillId="4" borderId="0" xfId="0" applyFill="1"/>
    <xf numFmtId="0" fontId="0" fillId="0" borderId="4" xfId="0" applyFont="1" applyBorder="1" applyAlignment="1">
      <alignment horizontal="center" vertical="center"/>
    </xf>
    <xf numFmtId="0" fontId="9" fillId="0" borderId="5" xfId="0" applyFont="1" applyBorder="1" applyAlignment="1">
      <alignment horizontal="center" vertical="center" textRotation="255" wrapText="1"/>
    </xf>
    <xf numFmtId="0" fontId="9" fillId="0" borderId="6" xfId="0" applyFont="1" applyBorder="1" applyAlignment="1">
      <alignment horizontal="center" vertical="center" textRotation="255"/>
    </xf>
    <xf numFmtId="0" fontId="9" fillId="0" borderId="7" xfId="0" applyFont="1" applyBorder="1" applyAlignment="1">
      <alignment horizontal="center" vertical="center" textRotation="255"/>
    </xf>
    <xf numFmtId="0" fontId="5" fillId="2" borderId="0" xfId="0" applyFont="1" applyFill="1" applyAlignment="1" applyProtection="1">
      <alignment horizontal="center"/>
      <protection locked="0"/>
    </xf>
    <xf numFmtId="0" fontId="11" fillId="0" borderId="0" xfId="0" applyFont="1" applyAlignment="1">
      <alignment vertical="center"/>
    </xf>
    <xf numFmtId="0" fontId="0" fillId="2" borderId="8" xfId="0" applyFont="1" applyFill="1" applyBorder="1" applyAlignment="1" applyProtection="1">
      <alignment horizontal="center" vertical="center"/>
      <protection locked="0"/>
    </xf>
    <xf numFmtId="0" fontId="0" fillId="2" borderId="9" xfId="0" applyFont="1" applyFill="1" applyBorder="1" applyAlignment="1" applyProtection="1">
      <alignment vertical="center" shrinkToFit="1"/>
      <protection locked="0"/>
    </xf>
    <xf numFmtId="0" fontId="0" fillId="2" borderId="1" xfId="0" applyFont="1" applyFill="1" applyBorder="1" applyAlignment="1" applyProtection="1">
      <alignment vertical="center" shrinkToFit="1"/>
      <protection locked="0"/>
    </xf>
    <xf numFmtId="0" fontId="0" fillId="2" borderId="10" xfId="0" applyFont="1" applyFill="1" applyBorder="1" applyAlignment="1" applyProtection="1">
      <alignment vertical="center" shrinkToFit="1"/>
      <protection locked="0"/>
    </xf>
    <xf numFmtId="0" fontId="14" fillId="0" borderId="0" xfId="0" applyFont="1"/>
    <xf numFmtId="0" fontId="11" fillId="0" borderId="0" xfId="0" applyFont="1" applyFill="1" applyBorder="1" applyAlignment="1">
      <alignment vertical="center"/>
    </xf>
    <xf numFmtId="0" fontId="0" fillId="0" borderId="11" xfId="0" applyFont="1" applyFill="1" applyBorder="1" applyAlignment="1" applyProtection="1">
      <protection locked="0"/>
    </xf>
    <xf numFmtId="0" fontId="0" fillId="2" borderId="12" xfId="0" applyFont="1" applyFill="1" applyBorder="1" applyAlignment="1" applyProtection="1">
      <alignment vertical="center" shrinkToFit="1"/>
      <protection locked="0"/>
    </xf>
    <xf numFmtId="0" fontId="0" fillId="2" borderId="13" xfId="0" applyFont="1" applyFill="1" applyBorder="1" applyAlignment="1" applyProtection="1">
      <alignment vertical="center" shrinkToFit="1"/>
      <protection locked="0"/>
    </xf>
    <xf numFmtId="0" fontId="0" fillId="2" borderId="14" xfId="0" applyFont="1" applyFill="1" applyBorder="1" applyAlignment="1" applyProtection="1">
      <alignment vertical="center" shrinkToFit="1"/>
      <protection locked="0"/>
    </xf>
    <xf numFmtId="0" fontId="5" fillId="0" borderId="0" xfId="0" applyFont="1" applyAlignment="1"/>
    <xf numFmtId="0" fontId="0" fillId="0" borderId="15" xfId="0" applyFill="1" applyBorder="1"/>
    <xf numFmtId="0" fontId="0" fillId="3" borderId="1" xfId="0" applyNumberFormat="1" applyFill="1" applyBorder="1" applyAlignment="1">
      <alignment horizontal="center"/>
    </xf>
    <xf numFmtId="177" fontId="0" fillId="2" borderId="1" xfId="0" applyNumberFormat="1" applyFill="1" applyBorder="1" applyAlignment="1" applyProtection="1">
      <alignment horizontal="center"/>
      <protection locked="0"/>
    </xf>
    <xf numFmtId="0" fontId="0" fillId="3" borderId="2" xfId="0" applyFill="1" applyBorder="1" applyAlignment="1">
      <alignment shrinkToFit="1"/>
    </xf>
    <xf numFmtId="0" fontId="0" fillId="0" borderId="15" xfId="0" applyFill="1" applyBorder="1" applyAlignment="1">
      <alignment horizontal="center" vertical="center"/>
    </xf>
    <xf numFmtId="38" fontId="0" fillId="2" borderId="1" xfId="6" applyFont="1" applyFill="1" applyBorder="1" applyAlignment="1" applyProtection="1">
      <alignment horizontal="center" vertical="center"/>
      <protection locked="0"/>
    </xf>
    <xf numFmtId="0" fontId="15" fillId="0" borderId="0" xfId="0" applyFont="1" applyAlignment="1">
      <alignment horizontal="right"/>
    </xf>
    <xf numFmtId="0" fontId="0" fillId="0" borderId="16" xfId="0" applyFill="1" applyBorder="1" applyAlignment="1">
      <alignment horizontal="center" vertical="center"/>
    </xf>
    <xf numFmtId="38" fontId="0" fillId="2" borderId="1" xfId="6" applyFont="1" applyFill="1" applyBorder="1" applyAlignment="1" applyProtection="1">
      <protection locked="0"/>
    </xf>
    <xf numFmtId="0" fontId="0" fillId="0" borderId="0" xfId="0" applyFill="1" applyBorder="1" applyAlignment="1">
      <alignment shrinkToFit="1"/>
    </xf>
    <xf numFmtId="177" fontId="0" fillId="0" borderId="0" xfId="0" applyNumberFormat="1" applyFill="1" applyBorder="1" applyAlignment="1" applyProtection="1">
      <alignment horizontal="center"/>
      <protection locked="0"/>
    </xf>
    <xf numFmtId="0" fontId="0" fillId="0" borderId="17" xfId="0" applyFill="1" applyBorder="1" applyAlignment="1">
      <alignment horizontal="center" vertical="center"/>
    </xf>
    <xf numFmtId="38" fontId="0" fillId="2" borderId="17" xfId="6" applyFont="1" applyFill="1" applyBorder="1" applyAlignment="1" applyProtection="1"/>
    <xf numFmtId="0" fontId="0" fillId="5" borderId="0" xfId="0" applyFill="1"/>
    <xf numFmtId="0" fontId="0" fillId="6" borderId="1" xfId="0" applyFill="1" applyBorder="1"/>
    <xf numFmtId="0" fontId="0" fillId="0" borderId="1" xfId="0" applyBorder="1" applyAlignment="1">
      <alignment wrapText="1"/>
    </xf>
    <xf numFmtId="0" fontId="0" fillId="5" borderId="1" xfId="0" applyFill="1" applyBorder="1"/>
    <xf numFmtId="177" fontId="0" fillId="0" borderId="1" xfId="0" applyNumberFormat="1" applyBorder="1"/>
    <xf numFmtId="0" fontId="16" fillId="0" borderId="0" xfId="5" applyFont="1">
      <alignment vertical="center"/>
    </xf>
    <xf numFmtId="0" fontId="17" fillId="0" borderId="0" xfId="5" applyFont="1" applyFill="1" applyAlignment="1">
      <alignment horizontal="center" vertical="center"/>
    </xf>
    <xf numFmtId="0" fontId="17" fillId="0" borderId="0" xfId="5" applyFont="1" applyFill="1" applyAlignment="1">
      <alignment horizontal="left" vertical="center"/>
    </xf>
    <xf numFmtId="0" fontId="16" fillId="0" borderId="1" xfId="5" applyFont="1" applyFill="1" applyBorder="1" applyAlignment="1">
      <alignment horizontal="left" vertical="center"/>
    </xf>
    <xf numFmtId="0" fontId="16" fillId="0" borderId="0" xfId="5" applyFont="1" applyFill="1" applyAlignment="1">
      <alignment horizontal="left" vertical="center"/>
    </xf>
    <xf numFmtId="0" fontId="16" fillId="0" borderId="1" xfId="5" applyFont="1" applyFill="1" applyBorder="1" applyAlignment="1">
      <alignment vertical="center" wrapText="1"/>
    </xf>
    <xf numFmtId="0" fontId="16" fillId="0" borderId="18" xfId="5" applyFont="1" applyFill="1" applyBorder="1" applyAlignment="1">
      <alignment vertical="center"/>
    </xf>
    <xf numFmtId="0" fontId="18" fillId="0" borderId="0" xfId="5" applyFont="1" applyFill="1" applyBorder="1" applyAlignment="1">
      <alignment vertical="center"/>
    </xf>
    <xf numFmtId="0" fontId="16" fillId="0" borderId="16" xfId="5" applyFont="1" applyFill="1" applyBorder="1" applyAlignment="1">
      <alignment horizontal="center" vertical="center"/>
    </xf>
    <xf numFmtId="0" fontId="16" fillId="0" borderId="19" xfId="5" applyFont="1" applyFill="1" applyBorder="1" applyAlignment="1">
      <alignment horizontal="center" vertical="center"/>
    </xf>
    <xf numFmtId="0" fontId="16" fillId="0" borderId="20" xfId="5" applyFont="1" applyFill="1" applyBorder="1" applyAlignment="1">
      <alignment horizontal="center" vertical="center"/>
    </xf>
    <xf numFmtId="0" fontId="16" fillId="0" borderId="21" xfId="5" applyFont="1" applyFill="1" applyBorder="1" applyAlignment="1">
      <alignment horizontal="center" vertical="center"/>
    </xf>
    <xf numFmtId="0" fontId="16" fillId="2" borderId="16" xfId="5" applyFont="1" applyFill="1" applyBorder="1" applyAlignment="1" applyProtection="1">
      <alignment horizontal="center" vertical="center"/>
      <protection locked="0"/>
    </xf>
    <xf numFmtId="0" fontId="16" fillId="0" borderId="0" xfId="5" applyFont="1" applyFill="1" applyAlignment="1">
      <alignment vertical="top" wrapText="1"/>
    </xf>
    <xf numFmtId="0" fontId="16" fillId="0" borderId="3" xfId="5" applyFont="1" applyFill="1" applyBorder="1" applyAlignment="1">
      <alignment horizontal="center" vertical="center"/>
    </xf>
    <xf numFmtId="0" fontId="16" fillId="0" borderId="18" xfId="5" applyFont="1" applyFill="1" applyBorder="1" applyAlignment="1">
      <alignment horizontal="center" vertical="center"/>
    </xf>
    <xf numFmtId="0" fontId="16" fillId="0" borderId="0" xfId="5" applyFont="1" applyFill="1" applyBorder="1" applyAlignment="1">
      <alignment horizontal="center" vertical="center"/>
    </xf>
    <xf numFmtId="0" fontId="16" fillId="0" borderId="2" xfId="5" applyFont="1" applyFill="1" applyBorder="1" applyAlignment="1">
      <alignment horizontal="center" vertical="center"/>
    </xf>
    <xf numFmtId="0" fontId="16" fillId="2" borderId="3" xfId="5" applyFont="1" applyFill="1" applyBorder="1" applyAlignment="1" applyProtection="1">
      <alignment horizontal="center" vertical="center"/>
      <protection locked="0"/>
    </xf>
    <xf numFmtId="0" fontId="16" fillId="0" borderId="1" xfId="5" applyFont="1" applyFill="1" applyBorder="1" applyAlignment="1">
      <alignment horizontal="center" vertical="center"/>
    </xf>
    <xf numFmtId="0" fontId="16" fillId="2" borderId="1" xfId="5" applyFont="1" applyFill="1" applyBorder="1" applyAlignment="1" applyProtection="1">
      <alignment horizontal="center" vertical="center"/>
      <protection locked="0"/>
    </xf>
    <xf numFmtId="0" fontId="16" fillId="0" borderId="17" xfId="5" applyFont="1" applyFill="1" applyBorder="1" applyAlignment="1">
      <alignment horizontal="center" vertical="center"/>
    </xf>
    <xf numFmtId="0" fontId="16" fillId="0" borderId="22" xfId="5" applyFont="1" applyFill="1" applyBorder="1" applyAlignment="1">
      <alignment horizontal="center" vertical="center"/>
    </xf>
    <xf numFmtId="0" fontId="16" fillId="0" borderId="23" xfId="5" applyFont="1" applyFill="1" applyBorder="1" applyAlignment="1">
      <alignment horizontal="center" vertical="center"/>
    </xf>
    <xf numFmtId="0" fontId="16" fillId="0" borderId="24" xfId="5" applyFont="1" applyFill="1" applyBorder="1" applyAlignment="1">
      <alignment horizontal="center" vertical="center"/>
    </xf>
    <xf numFmtId="0" fontId="16" fillId="2" borderId="17" xfId="5" applyFont="1" applyFill="1" applyBorder="1" applyAlignment="1" applyProtection="1">
      <alignment horizontal="center" vertical="center"/>
      <protection locked="0"/>
    </xf>
    <xf numFmtId="0" fontId="16" fillId="0" borderId="0" xfId="5" applyFont="1" applyFill="1" applyBorder="1" applyAlignment="1">
      <alignment horizontal="center"/>
    </xf>
    <xf numFmtId="0" fontId="16" fillId="0" borderId="0" xfId="5" applyFont="1" applyFill="1" applyAlignment="1">
      <alignment vertical="center" wrapText="1"/>
    </xf>
    <xf numFmtId="0" fontId="16" fillId="0" borderId="1" xfId="5" applyFont="1" applyFill="1" applyBorder="1" applyAlignment="1">
      <alignment vertical="center"/>
    </xf>
    <xf numFmtId="0" fontId="16" fillId="2" borderId="1" xfId="5" applyFont="1" applyFill="1" applyBorder="1" applyProtection="1">
      <alignment vertical="center"/>
      <protection locked="0"/>
    </xf>
    <xf numFmtId="0" fontId="16" fillId="3" borderId="2" xfId="5" applyFont="1" applyFill="1" applyBorder="1" applyAlignment="1"/>
    <xf numFmtId="0" fontId="17" fillId="0" borderId="0" xfId="5" applyFont="1" applyFill="1" applyAlignment="1">
      <alignment horizontal="right" vertical="center"/>
    </xf>
    <xf numFmtId="0" fontId="16" fillId="2" borderId="1" xfId="5" applyFont="1" applyFill="1" applyBorder="1" applyAlignment="1" applyProtection="1">
      <alignment horizontal="right" vertical="center"/>
      <protection locked="0"/>
    </xf>
    <xf numFmtId="0" fontId="16" fillId="0" borderId="18" xfId="5" applyFont="1" applyFill="1" applyBorder="1" applyAlignment="1">
      <alignment horizontal="right" vertical="center"/>
    </xf>
  </cellXfs>
  <cellStyles count="7">
    <cellStyle name="桁区切り 2" xfId="1"/>
    <cellStyle name="標準" xfId="0" builtinId="0"/>
    <cellStyle name="標準 2" xfId="2"/>
    <cellStyle name="標準 2 2" xfId="3"/>
    <cellStyle name="標準 3" xfId="4"/>
    <cellStyle name="標準 4" xfId="5"/>
    <cellStyle name="桁区切り" xfId="6" builtinId="6"/>
  </cellStyles>
  <dxfs count="1">
    <dxf>
      <fill>
        <patternFill patternType="solid">
          <bgColor theme="1" tint="0.35"/>
        </patternFill>
      </fill>
    </dxf>
  </dxf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181</xdr:col>
      <xdr:colOff>338455</xdr:colOff>
      <xdr:row>3</xdr:row>
      <xdr:rowOff>52070</xdr:rowOff>
    </xdr:from>
    <xdr:to xmlns:xdr="http://schemas.openxmlformats.org/drawingml/2006/spreadsheetDrawing">
      <xdr:col>187</xdr:col>
      <xdr:colOff>677545</xdr:colOff>
      <xdr:row>8</xdr:row>
      <xdr:rowOff>137160</xdr:rowOff>
    </xdr:to>
    <xdr:sp macro="" textlink="">
      <xdr:nvSpPr>
        <xdr:cNvPr id="2" name="テキスト ボックス 1"/>
        <xdr:cNvSpPr txBox="1"/>
      </xdr:nvSpPr>
      <xdr:spPr>
        <a:xfrm>
          <a:off x="26732230" y="861695"/>
          <a:ext cx="4453890" cy="94234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b="1"/>
            <a:t>この書類は、建設工事の申請書に含まれていますので、提出</a:t>
          </a:r>
          <a:r>
            <a:rPr kumimoji="1" lang="en-US" altLang="ja-JP" sz="1400" b="1"/>
            <a:t>(</a:t>
          </a:r>
          <a:r>
            <a:rPr kumimoji="1" lang="ja-JP" altLang="en-US" sz="1400" b="1"/>
            <a:t>記載</a:t>
          </a:r>
          <a:r>
            <a:rPr kumimoji="1" lang="en-US" altLang="ja-JP" sz="1400" b="1"/>
            <a:t>)</a:t>
          </a:r>
          <a:r>
            <a:rPr kumimoji="1" lang="ja-JP" altLang="en-US" sz="1400" b="1"/>
            <a:t>不要です。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19</xdr:col>
      <xdr:colOff>0</xdr:colOff>
      <xdr:row>4</xdr:row>
      <xdr:rowOff>76200</xdr:rowOff>
    </xdr:from>
    <xdr:to xmlns:xdr="http://schemas.openxmlformats.org/drawingml/2006/spreadsheetDrawing">
      <xdr:col>31</xdr:col>
      <xdr:colOff>236855</xdr:colOff>
      <xdr:row>8</xdr:row>
      <xdr:rowOff>180975</xdr:rowOff>
    </xdr:to>
    <xdr:sp macro="" textlink="">
      <xdr:nvSpPr>
        <xdr:cNvPr id="2" name="テキスト ボックス 1"/>
        <xdr:cNvSpPr txBox="1"/>
      </xdr:nvSpPr>
      <xdr:spPr>
        <a:xfrm>
          <a:off x="6705600" y="960120"/>
          <a:ext cx="4465955" cy="94678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b="1"/>
            <a:t>この書類は、建設工事の申請書に含まれていますので、提出</a:t>
          </a:r>
          <a:r>
            <a:rPr kumimoji="1" lang="en-US" altLang="ja-JP" sz="1400" b="1"/>
            <a:t>(</a:t>
          </a:r>
          <a:r>
            <a:rPr kumimoji="1" lang="ja-JP" altLang="en-US" sz="1400" b="1"/>
            <a:t>記載</a:t>
          </a:r>
          <a:r>
            <a:rPr kumimoji="1" lang="en-US" altLang="ja-JP" sz="1400" b="1"/>
            <a:t>)</a:t>
          </a:r>
          <a:r>
            <a:rPr kumimoji="1" lang="ja-JP" altLang="en-US" sz="1400" b="1"/>
            <a:t>不要です。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1.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2.xml"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0000"/>
  </sheetPr>
  <dimension ref="B2:J19"/>
  <sheetViews>
    <sheetView tabSelected="1" view="pageBreakPreview" zoomScaleSheetLayoutView="100" workbookViewId="0">
      <selection activeCell="R14" sqref="R14"/>
    </sheetView>
  </sheetViews>
  <sheetFormatPr defaultRowHeight="18.75"/>
  <cols>
    <col min="1" max="1" width="3.375" customWidth="1"/>
    <col min="2" max="2" width="3.375" bestFit="1" customWidth="1"/>
  </cols>
  <sheetData>
    <row r="2" spans="2:10" ht="25.5">
      <c r="B2" s="1" t="s">
        <v>222</v>
      </c>
      <c r="C2" s="1"/>
      <c r="D2" s="1"/>
      <c r="E2" s="1"/>
      <c r="F2" s="1"/>
      <c r="G2" s="1"/>
      <c r="H2" s="1"/>
      <c r="I2" s="1"/>
      <c r="J2" s="1"/>
    </row>
    <row r="5" spans="2:10" ht="24">
      <c r="B5" t="s">
        <v>81</v>
      </c>
      <c r="C5" s="2" t="s">
        <v>234</v>
      </c>
    </row>
    <row r="6" spans="2:10">
      <c r="C6" t="s">
        <v>238</v>
      </c>
    </row>
    <row r="7" spans="2:10">
      <c r="C7" t="s">
        <v>142</v>
      </c>
    </row>
    <row r="8" spans="2:10">
      <c r="C8" s="3"/>
      <c r="D8" t="s">
        <v>233</v>
      </c>
    </row>
    <row r="9" spans="2:10">
      <c r="C9" s="4"/>
      <c r="D9" t="s">
        <v>235</v>
      </c>
    </row>
    <row r="11" spans="2:10" ht="24">
      <c r="B11" t="s">
        <v>81</v>
      </c>
      <c r="C11" s="2" t="s">
        <v>240</v>
      </c>
    </row>
    <row r="12" spans="2:10" ht="38.25" customHeight="1">
      <c r="C12" s="5" t="s">
        <v>239</v>
      </c>
      <c r="D12" s="5"/>
      <c r="E12" s="5"/>
      <c r="F12" s="5"/>
      <c r="G12" s="5"/>
      <c r="H12" s="5"/>
      <c r="I12" s="5"/>
      <c r="J12" s="5"/>
    </row>
    <row r="13" spans="2:10" ht="44.25" customHeight="1">
      <c r="C13" s="5" t="s">
        <v>244</v>
      </c>
      <c r="D13" s="5"/>
      <c r="E13" s="5"/>
      <c r="F13" s="5"/>
      <c r="G13" s="5"/>
      <c r="H13" s="5"/>
      <c r="I13" s="5"/>
      <c r="J13" s="5"/>
    </row>
    <row r="15" spans="2:10" ht="24">
      <c r="B15" t="s">
        <v>81</v>
      </c>
      <c r="C15" s="2" t="s">
        <v>237</v>
      </c>
    </row>
    <row r="16" spans="2:10" ht="40.5" customHeight="1">
      <c r="C16" s="5" t="s">
        <v>110</v>
      </c>
      <c r="D16" s="5"/>
      <c r="E16" s="5"/>
      <c r="F16" s="5"/>
      <c r="G16" s="5"/>
      <c r="H16" s="5"/>
      <c r="I16" s="5"/>
      <c r="J16" s="5"/>
    </row>
    <row r="18" spans="2:10" ht="24">
      <c r="B18" t="s">
        <v>81</v>
      </c>
      <c r="C18" s="2" t="s">
        <v>132</v>
      </c>
    </row>
    <row r="19" spans="2:10" ht="74.25" customHeight="1">
      <c r="C19" s="6" t="s">
        <v>243</v>
      </c>
      <c r="D19" s="6"/>
      <c r="E19" s="6"/>
      <c r="F19" s="6"/>
      <c r="G19" s="6"/>
      <c r="H19" s="6"/>
      <c r="I19" s="6"/>
      <c r="J19" s="6"/>
    </row>
  </sheetData>
  <sheetProtection sheet="1" objects="1" scenarios="1"/>
  <mergeCells count="5">
    <mergeCell ref="B2:J2"/>
    <mergeCell ref="C12:J12"/>
    <mergeCell ref="C13:J13"/>
    <mergeCell ref="C16:J16"/>
    <mergeCell ref="C19:J19"/>
  </mergeCells>
  <phoneticPr fontId="3"/>
  <pageMargins left="0.70866141732283472" right="0.51181102362204722" top="0.74803149606299213" bottom="0.74803149606299213" header="0.31496062992125984" footer="0.31496062992125984"/>
  <pageSetup paperSize="9"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theme="4" tint="0.6"/>
  </sheetPr>
  <dimension ref="B2:E31"/>
  <sheetViews>
    <sheetView view="pageBreakPreview" zoomScaleSheetLayoutView="100" workbookViewId="0">
      <selection activeCell="B3" sqref="B3"/>
    </sheetView>
  </sheetViews>
  <sheetFormatPr defaultRowHeight="18.75"/>
  <cols>
    <col min="1" max="1" width="2.125" customWidth="1"/>
    <col min="2" max="2" width="3.5" bestFit="1" customWidth="1"/>
    <col min="3" max="3" width="63.875" customWidth="1"/>
    <col min="4" max="4" width="13.75" customWidth="1"/>
    <col min="5" max="5" width="7" customWidth="1"/>
    <col min="6" max="6" width="9" customWidth="1"/>
  </cols>
  <sheetData>
    <row r="2" spans="2:5" ht="24">
      <c r="B2" s="2" t="s">
        <v>297</v>
      </c>
      <c r="C2" s="2"/>
      <c r="D2" s="2"/>
    </row>
    <row r="3" spans="2:5" ht="22.5" customHeight="1">
      <c r="B3" s="7" t="s">
        <v>92</v>
      </c>
      <c r="C3" s="2"/>
      <c r="D3" s="2"/>
      <c r="E3" s="21" t="s">
        <v>219</v>
      </c>
    </row>
    <row r="4" spans="2:5" ht="21.75" customHeight="1">
      <c r="D4" s="16">
        <f>基本情報入力シート!C10</f>
        <v>0</v>
      </c>
      <c r="E4" s="22">
        <f>基本情報入力シート!C3</f>
        <v>0</v>
      </c>
    </row>
    <row r="5" spans="2:5">
      <c r="C5" t="s">
        <v>171</v>
      </c>
    </row>
    <row r="6" spans="2:5" ht="37.5">
      <c r="C6" s="9" t="s">
        <v>95</v>
      </c>
      <c r="D6" s="17" t="s">
        <v>172</v>
      </c>
    </row>
    <row r="7" spans="2:5" ht="22.5" customHeight="1">
      <c r="B7" s="8"/>
      <c r="C7" s="10" t="s">
        <v>96</v>
      </c>
      <c r="D7" s="18" t="str">
        <f>IF(基本情報入力シート!D2="","ok","未入力の項目があります")</f>
        <v>未入力の項目があります</v>
      </c>
    </row>
    <row r="8" spans="2:5" ht="22.5" customHeight="1">
      <c r="B8" s="8"/>
      <c r="C8" s="10" t="s">
        <v>197</v>
      </c>
      <c r="D8" s="18" t="str">
        <f>IF('受注希望工種(ko'!I3="","ok","未入力の項目があります")</f>
        <v>未入力の項目があります</v>
      </c>
    </row>
    <row r="9" spans="2:5" ht="22.5" customHeight="1">
      <c r="B9" s="8">
        <v>2</v>
      </c>
      <c r="C9" s="10" t="s">
        <v>162</v>
      </c>
      <c r="D9" s="18" t="str">
        <f>IF('地方基準点(ch'!C3="","ok","未入力の項目があります")</f>
        <v>未入力の項目があります</v>
      </c>
    </row>
    <row r="10" spans="2:5" ht="22.5" customHeight="1">
      <c r="B10" s="8">
        <v>5</v>
      </c>
      <c r="C10" s="10" t="s">
        <v>2</v>
      </c>
      <c r="D10" s="18" t="str">
        <f>IF('技術力(ch'!C3="","ok","未入力の項目があります")</f>
        <v>未入力の項目があります</v>
      </c>
    </row>
    <row r="11" spans="2:5" ht="22.5" customHeight="1">
      <c r="B11" s="8">
        <v>6</v>
      </c>
      <c r="C11" s="10" t="s">
        <v>176</v>
      </c>
      <c r="D11" s="18" t="str">
        <f>IF('労働安全(ch'!E5="","ok","未入力の項目があります")</f>
        <v>ok</v>
      </c>
    </row>
    <row r="12" spans="2:5" ht="22.5" customHeight="1">
      <c r="B12" s="8">
        <v>8</v>
      </c>
      <c r="C12" s="11" t="s">
        <v>179</v>
      </c>
      <c r="D12" s="18" t="str">
        <f>IF('独占禁止法(ch'!B5="","ok","未入力の項目があります")</f>
        <v>ok</v>
      </c>
    </row>
    <row r="13" spans="2:5" ht="22.5" customHeight="1">
      <c r="B13" s="8">
        <v>14</v>
      </c>
      <c r="C13" s="11" t="s">
        <v>249</v>
      </c>
      <c r="D13" s="18" t="s">
        <v>247</v>
      </c>
    </row>
    <row r="16" spans="2:5">
      <c r="C16" t="s">
        <v>174</v>
      </c>
    </row>
    <row r="17" spans="2:4" ht="33" customHeight="1">
      <c r="C17" s="9" t="s">
        <v>95</v>
      </c>
      <c r="D17" s="19" t="s">
        <v>175</v>
      </c>
    </row>
    <row r="18" spans="2:4" ht="22.5" customHeight="1">
      <c r="B18" s="8">
        <v>3</v>
      </c>
      <c r="C18" s="12" t="s">
        <v>252</v>
      </c>
      <c r="D18" s="20"/>
    </row>
    <row r="19" spans="2:4" ht="22.5" customHeight="1">
      <c r="B19" s="8">
        <v>4</v>
      </c>
      <c r="C19" s="12" t="s">
        <v>251</v>
      </c>
      <c r="D19" s="20"/>
    </row>
    <row r="20" spans="2:4" ht="22.5" customHeight="1">
      <c r="B20" s="8">
        <v>7</v>
      </c>
      <c r="C20" s="13" t="s">
        <v>177</v>
      </c>
      <c r="D20" s="20"/>
    </row>
    <row r="21" spans="2:4" ht="22.5" customHeight="1">
      <c r="B21" s="8">
        <v>8</v>
      </c>
      <c r="C21" s="11" t="s">
        <v>178</v>
      </c>
      <c r="D21" s="20"/>
    </row>
    <row r="22" spans="2:4" ht="22.5" customHeight="1">
      <c r="B22" s="8">
        <v>8</v>
      </c>
      <c r="C22" s="11" t="s">
        <v>215</v>
      </c>
      <c r="D22" s="20"/>
    </row>
    <row r="23" spans="2:4" ht="22.5" customHeight="1">
      <c r="B23" s="8">
        <v>9</v>
      </c>
      <c r="C23" s="13" t="s">
        <v>75</v>
      </c>
      <c r="D23" s="20"/>
    </row>
    <row r="24" spans="2:4" ht="37.5">
      <c r="B24" s="8">
        <v>10</v>
      </c>
      <c r="C24" s="12" t="s">
        <v>214</v>
      </c>
      <c r="D24" s="20"/>
    </row>
    <row r="25" spans="2:4" ht="22.5" customHeight="1">
      <c r="B25" s="8">
        <v>11</v>
      </c>
      <c r="C25" s="14" t="s">
        <v>90</v>
      </c>
      <c r="D25" s="20"/>
    </row>
    <row r="26" spans="2:4" ht="22.5" customHeight="1">
      <c r="B26" s="8">
        <v>12</v>
      </c>
      <c r="C26" s="14" t="s">
        <v>180</v>
      </c>
      <c r="D26" s="20"/>
    </row>
    <row r="27" spans="2:4" ht="22.5" customHeight="1">
      <c r="B27" s="8">
        <v>13</v>
      </c>
      <c r="C27" s="14" t="s">
        <v>181</v>
      </c>
      <c r="D27" s="20"/>
    </row>
    <row r="28" spans="2:4" ht="22.5" customHeight="1">
      <c r="B28" s="8">
        <v>14</v>
      </c>
      <c r="C28" s="14" t="s">
        <v>183</v>
      </c>
      <c r="D28" s="20"/>
    </row>
    <row r="29" spans="2:4" ht="22.5" customHeight="1">
      <c r="B29" s="8">
        <v>15</v>
      </c>
      <c r="C29" s="14" t="s">
        <v>254</v>
      </c>
      <c r="D29" s="20"/>
    </row>
    <row r="31" spans="2:4">
      <c r="C31" s="15" t="s">
        <v>280</v>
      </c>
    </row>
  </sheetData>
  <sheetProtection sheet="1" objects="1" scenarios="1"/>
  <mergeCells count="1">
    <mergeCell ref="B2:D2"/>
  </mergeCells>
  <phoneticPr fontId="3"/>
  <dataValidations count="1">
    <dataValidation type="list" allowBlank="1" showDropDown="0" showInputMessage="1" showErrorMessage="1" sqref="D18:D29">
      <formula1>"レ"</formula1>
    </dataValidation>
  </dataValidations>
  <pageMargins left="0.70866141732283461" right="0.39370078740157483" top="0.39370078740157483" bottom="0.39370078740157483" header="0.31496062992125984" footer="0.31496062992125984"/>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2">
    <tabColor theme="5" tint="0.4"/>
    <pageSetUpPr fitToPage="1"/>
  </sheetPr>
  <dimension ref="A2:D72"/>
  <sheetViews>
    <sheetView view="pageBreakPreview" zoomScale="85" zoomScaleSheetLayoutView="85" workbookViewId="0">
      <selection activeCell="C3" sqref="C3"/>
    </sheetView>
  </sheetViews>
  <sheetFormatPr defaultRowHeight="18.75"/>
  <cols>
    <col min="1" max="1" width="4.125" customWidth="1"/>
    <col min="2" max="2" width="25.5" bestFit="1" customWidth="1"/>
    <col min="3" max="3" width="76.75" customWidth="1"/>
  </cols>
  <sheetData>
    <row r="2" spans="1:4" ht="25.5">
      <c r="A2" s="23" t="s">
        <v>16</v>
      </c>
      <c r="B2" s="23"/>
      <c r="C2" s="23"/>
      <c r="D2" s="39" t="str">
        <f>IF(COUNTIF(D3:D69,"入力漏れ")=0,"","注意：未入力の項目があります")</f>
        <v>注意：未入力の項目があります</v>
      </c>
    </row>
    <row r="3" spans="1:4">
      <c r="B3" s="9" t="s">
        <v>93</v>
      </c>
      <c r="C3" s="28"/>
      <c r="D3" s="40" t="str">
        <f>IF(C3="","入力漏れ","")</f>
        <v>入力漏れ</v>
      </c>
    </row>
    <row r="4" spans="1:4" ht="24">
      <c r="A4" s="24" t="s">
        <v>60</v>
      </c>
      <c r="B4" s="24"/>
    </row>
    <row r="5" spans="1:4">
      <c r="B5" s="9" t="s">
        <v>3</v>
      </c>
      <c r="C5" s="29"/>
      <c r="D5" s="40" t="str">
        <f>IF(C5="","入力漏れ","")</f>
        <v>入力漏れ</v>
      </c>
    </row>
    <row r="6" spans="1:4">
      <c r="B6" s="9" t="s">
        <v>10</v>
      </c>
      <c r="C6" s="30"/>
      <c r="D6" s="40" t="str">
        <f>IF(C6="","入力漏れ","")</f>
        <v>入力漏れ</v>
      </c>
    </row>
    <row r="7" spans="1:4">
      <c r="B7" s="9"/>
      <c r="C7" s="30"/>
    </row>
    <row r="8" spans="1:4" ht="6.75" customHeight="1">
      <c r="C8" s="31"/>
    </row>
    <row r="9" spans="1:4">
      <c r="B9" s="25" t="s">
        <v>5</v>
      </c>
      <c r="C9" s="32"/>
      <c r="D9" s="40" t="str">
        <f>IF(C9="","入力漏れ","")</f>
        <v>入力漏れ</v>
      </c>
    </row>
    <row r="10" spans="1:4">
      <c r="B10" s="9" t="s">
        <v>6</v>
      </c>
      <c r="C10" s="33"/>
      <c r="D10" s="40" t="str">
        <f>IF(C10="","入力漏れ","")</f>
        <v>入力漏れ</v>
      </c>
    </row>
    <row r="11" spans="1:4">
      <c r="B11" s="9"/>
      <c r="C11" s="33"/>
    </row>
    <row r="12" spans="1:4" ht="5.25" customHeight="1">
      <c r="C12" s="34"/>
    </row>
    <row r="13" spans="1:4">
      <c r="B13" s="25" t="s">
        <v>13</v>
      </c>
      <c r="C13" s="32"/>
      <c r="D13" s="40" t="str">
        <f>IF(C13="","入力漏れ","")</f>
        <v>入力漏れ</v>
      </c>
    </row>
    <row r="14" spans="1:4">
      <c r="B14" s="25" t="s">
        <v>9</v>
      </c>
      <c r="C14" s="32"/>
      <c r="D14" s="40" t="str">
        <f>IF(C14="","入力漏れ","")</f>
        <v>入力漏れ</v>
      </c>
    </row>
    <row r="15" spans="1:4" ht="6.75" customHeight="1"/>
    <row r="16" spans="1:4">
      <c r="B16" s="25" t="s">
        <v>7</v>
      </c>
      <c r="C16" s="32"/>
      <c r="D16" s="40" t="str">
        <f>IF(C16="","入力漏れ","")</f>
        <v>入力漏れ</v>
      </c>
    </row>
    <row r="17" spans="1:4">
      <c r="B17" s="25" t="s">
        <v>18</v>
      </c>
      <c r="C17" s="32"/>
      <c r="D17" s="40"/>
    </row>
    <row r="18" spans="1:4">
      <c r="B18" s="25" t="s">
        <v>41</v>
      </c>
      <c r="C18" s="32"/>
      <c r="D18" s="40" t="str">
        <f>IF(C18="","入力漏れ","")</f>
        <v>入力漏れ</v>
      </c>
    </row>
    <row r="19" spans="1:4" ht="6" customHeight="1"/>
    <row r="20" spans="1:4" ht="24">
      <c r="A20" s="24" t="s">
        <v>57</v>
      </c>
      <c r="B20" s="24"/>
    </row>
    <row r="21" spans="1:4">
      <c r="B21" s="25" t="s">
        <v>19</v>
      </c>
      <c r="C21" s="32"/>
      <c r="D21" s="40" t="str">
        <f>IF(C21="","入力漏れ","")</f>
        <v>入力漏れ</v>
      </c>
    </row>
    <row r="22" spans="1:4">
      <c r="B22" s="25" t="s">
        <v>14</v>
      </c>
      <c r="C22" s="32"/>
      <c r="D22" s="40" t="str">
        <f>IF(C22="","入力漏れ","")</f>
        <v>入力漏れ</v>
      </c>
    </row>
    <row r="23" spans="1:4">
      <c r="B23" s="25" t="s">
        <v>23</v>
      </c>
      <c r="C23" s="32"/>
      <c r="D23" s="40" t="str">
        <f>IF(C23="","入力漏れ","")</f>
        <v>入力漏れ</v>
      </c>
    </row>
    <row r="24" spans="1:4" ht="6.75" customHeight="1"/>
    <row r="25" spans="1:4" ht="24" hidden="1">
      <c r="A25" s="24" t="s">
        <v>63</v>
      </c>
      <c r="B25" s="24"/>
    </row>
    <row r="26" spans="1:4" hidden="1">
      <c r="B26" s="25" t="s">
        <v>1</v>
      </c>
      <c r="C26" s="32" t="s">
        <v>78</v>
      </c>
      <c r="D26" s="40" t="str">
        <f>IF(C26="","入力漏れ","")</f>
        <v/>
      </c>
    </row>
    <row r="27" spans="1:4" ht="6" hidden="1" customHeight="1">
      <c r="B27" s="26"/>
      <c r="C27" s="35"/>
    </row>
    <row r="28" spans="1:4" hidden="1">
      <c r="B28" s="25" t="s">
        <v>100</v>
      </c>
      <c r="C28" s="28">
        <v>45444</v>
      </c>
      <c r="D28" s="40" t="str">
        <f>IF($C$26="有",IF(C28="","入力漏れ",""),"")</f>
        <v/>
      </c>
    </row>
    <row r="29" spans="1:4" hidden="1">
      <c r="B29" s="25" t="s">
        <v>101</v>
      </c>
      <c r="C29" s="28">
        <v>46173</v>
      </c>
      <c r="D29" s="40" t="str">
        <f>IF($C$26="有",IF(C29="","入力漏れ",""),"")</f>
        <v/>
      </c>
    </row>
    <row r="30" spans="1:4" ht="7.5" hidden="1" customHeight="1"/>
    <row r="31" spans="1:4" hidden="1">
      <c r="B31" s="25" t="s">
        <v>27</v>
      </c>
      <c r="C31" s="32" t="s">
        <v>248</v>
      </c>
      <c r="D31" s="40" t="str">
        <f>IF($C$26="有",IF(C31="","入力漏れ",""),"")</f>
        <v/>
      </c>
    </row>
    <row r="32" spans="1:4" hidden="1">
      <c r="B32" s="25" t="s">
        <v>3</v>
      </c>
      <c r="C32" s="36">
        <v>1111112</v>
      </c>
      <c r="D32" s="40" t="str">
        <f>IF($C$26="有",IF(C32="","入力漏れ",""),"")</f>
        <v/>
      </c>
    </row>
    <row r="33" spans="1:4" hidden="1">
      <c r="B33" s="9" t="s">
        <v>34</v>
      </c>
      <c r="C33" s="37" t="s">
        <v>135</v>
      </c>
      <c r="D33" s="40" t="str">
        <f>IF($C$26="有",IF(C33="","入力漏れ",""),"")</f>
        <v/>
      </c>
    </row>
    <row r="34" spans="1:4" hidden="1">
      <c r="B34" s="9"/>
      <c r="C34" s="37"/>
    </row>
    <row r="35" spans="1:4" ht="6.75" hidden="1" customHeight="1"/>
    <row r="36" spans="1:4" hidden="1">
      <c r="B36" s="25" t="s">
        <v>29</v>
      </c>
      <c r="C36" s="32" t="s">
        <v>77</v>
      </c>
      <c r="D36" s="40" t="str">
        <f>IF($C$26="有",IF(C36="","入力漏れ",""),"")</f>
        <v/>
      </c>
    </row>
    <row r="37" spans="1:4" hidden="1">
      <c r="B37" s="25" t="s">
        <v>25</v>
      </c>
      <c r="C37" s="32" t="s">
        <v>217</v>
      </c>
      <c r="D37" s="40" t="str">
        <f>IF($C$26="有",IF(C37="","入力漏れ",""),"")</f>
        <v/>
      </c>
    </row>
    <row r="38" spans="1:4" hidden="1">
      <c r="B38" s="25" t="s">
        <v>35</v>
      </c>
      <c r="C38" s="32" t="s">
        <v>46</v>
      </c>
      <c r="D38" s="40" t="str">
        <f>IF($C$26="有",IF(C38="","入力漏れ",""),"")</f>
        <v/>
      </c>
    </row>
    <row r="39" spans="1:4" hidden="1">
      <c r="B39" s="25" t="s">
        <v>30</v>
      </c>
      <c r="C39" s="32" t="s">
        <v>56</v>
      </c>
      <c r="D39" s="40"/>
    </row>
    <row r="40" spans="1:4" hidden="1">
      <c r="B40" s="25" t="s">
        <v>31</v>
      </c>
      <c r="C40" s="32" t="s">
        <v>218</v>
      </c>
      <c r="D40" s="40" t="str">
        <f>IF($C$26="有",IF(C40="","入力漏れ",""),"")</f>
        <v/>
      </c>
    </row>
    <row r="41" spans="1:4" ht="6.75" customHeight="1"/>
    <row r="42" spans="1:4" ht="24">
      <c r="A42" s="24" t="s">
        <v>73</v>
      </c>
      <c r="B42" s="24"/>
    </row>
    <row r="43" spans="1:4">
      <c r="B43" s="25" t="s">
        <v>49</v>
      </c>
      <c r="C43" s="32"/>
      <c r="D43" s="40" t="str">
        <f>IF(C43="","入力漏れ","")</f>
        <v>入力漏れ</v>
      </c>
    </row>
    <row r="44" spans="1:4" ht="7.5" customHeight="1"/>
    <row r="45" spans="1:4">
      <c r="B45" s="25" t="s">
        <v>3</v>
      </c>
      <c r="C45" s="29"/>
      <c r="D45" s="40" t="str">
        <f>IF($C$43="有",IF(C45="","入力漏れ",""),"")</f>
        <v/>
      </c>
    </row>
    <row r="46" spans="1:4">
      <c r="B46" s="9" t="s">
        <v>51</v>
      </c>
      <c r="C46" s="38"/>
      <c r="D46" s="40" t="str">
        <f>IF($C$43="有",IF(C46="","入力漏れ",""),"")</f>
        <v/>
      </c>
    </row>
    <row r="47" spans="1:4">
      <c r="B47" s="9"/>
      <c r="C47" s="38"/>
    </row>
    <row r="48" spans="1:4" ht="6.75" customHeight="1"/>
    <row r="49" spans="1:4">
      <c r="B49" s="25" t="s">
        <v>86</v>
      </c>
      <c r="C49" s="36"/>
      <c r="D49" s="40" t="str">
        <f>IF($C$43="有",IF(C49="","入力漏れ",""),"")</f>
        <v/>
      </c>
    </row>
    <row r="50" spans="1:4">
      <c r="B50" s="25" t="s">
        <v>5</v>
      </c>
      <c r="C50" s="32"/>
      <c r="D50" s="40" t="str">
        <f>IF($C$43="有",IF(C50="","入力漏れ",""),"")</f>
        <v/>
      </c>
    </row>
    <row r="51" spans="1:4">
      <c r="B51" s="25" t="s">
        <v>47</v>
      </c>
      <c r="C51" s="32"/>
      <c r="D51" s="40" t="str">
        <f>IF($C$43="有",IF(C51="","入力漏れ",""),"")</f>
        <v/>
      </c>
    </row>
    <row r="52" spans="1:4">
      <c r="B52" s="25" t="s">
        <v>26</v>
      </c>
      <c r="C52" s="32"/>
      <c r="D52" s="40" t="str">
        <f>IF($C$43="有",IF(C52="","入力漏れ",""),"")</f>
        <v/>
      </c>
    </row>
    <row r="53" spans="1:4">
      <c r="B53" s="25" t="s">
        <v>52</v>
      </c>
      <c r="C53" s="32"/>
      <c r="D53" s="40"/>
    </row>
    <row r="54" spans="1:4">
      <c r="B54" s="25" t="s">
        <v>53</v>
      </c>
      <c r="C54" s="32"/>
      <c r="D54" s="40" t="str">
        <f>IF($C$43="有",IF(C54="","入力漏れ",""),"")</f>
        <v/>
      </c>
    </row>
    <row r="55" spans="1:4" ht="5.25" customHeight="1"/>
    <row r="56" spans="1:4" ht="24" hidden="1">
      <c r="A56" s="24" t="s">
        <v>64</v>
      </c>
      <c r="B56" s="24"/>
      <c r="C56" s="24"/>
    </row>
    <row r="57" spans="1:4" hidden="1">
      <c r="B57" s="19" t="s">
        <v>12</v>
      </c>
      <c r="C57" s="30" t="s">
        <v>91</v>
      </c>
      <c r="D57" s="40" t="str">
        <f>IF(C57="","入力漏れ","")</f>
        <v/>
      </c>
    </row>
    <row r="58" spans="1:4" hidden="1">
      <c r="B58" s="9"/>
      <c r="C58" s="30"/>
    </row>
    <row r="59" spans="1:4" ht="4.5" hidden="1" customHeight="1"/>
    <row r="60" spans="1:4" ht="24" hidden="1">
      <c r="A60" s="24" t="s">
        <v>231</v>
      </c>
      <c r="B60" s="24"/>
      <c r="C60" s="24"/>
    </row>
    <row r="61" spans="1:4" hidden="1">
      <c r="B61" s="9" t="s">
        <v>155</v>
      </c>
      <c r="C61" s="37" t="s">
        <v>232</v>
      </c>
      <c r="D61" s="40" t="str">
        <f>IF(C61="","入力漏れ","")</f>
        <v/>
      </c>
    </row>
    <row r="62" spans="1:4" hidden="1">
      <c r="B62" s="27" t="s">
        <v>220</v>
      </c>
    </row>
    <row r="63" spans="1:4" hidden="1">
      <c r="B63" s="25" t="s">
        <v>223</v>
      </c>
      <c r="C63" s="36" t="s">
        <v>226</v>
      </c>
    </row>
    <row r="64" spans="1:4" hidden="1">
      <c r="B64" s="25" t="s">
        <v>224</v>
      </c>
      <c r="C64" s="36" t="s">
        <v>230</v>
      </c>
    </row>
    <row r="65" spans="1:4" hidden="1">
      <c r="B65" s="25" t="s">
        <v>53</v>
      </c>
      <c r="C65" s="36" t="s">
        <v>225</v>
      </c>
    </row>
    <row r="66" spans="1:4" hidden="1">
      <c r="B66" s="27" t="s">
        <v>182</v>
      </c>
    </row>
    <row r="67" spans="1:4" hidden="1">
      <c r="B67" s="25" t="s">
        <v>223</v>
      </c>
      <c r="C67" s="36" t="s">
        <v>227</v>
      </c>
      <c r="D67" s="40" t="str">
        <f>IF($C$61="電子契約の利用を希望する",IF(C67="","入力漏れ",""),"")</f>
        <v/>
      </c>
    </row>
    <row r="68" spans="1:4" hidden="1">
      <c r="B68" s="25" t="s">
        <v>224</v>
      </c>
      <c r="C68" s="36" t="s">
        <v>228</v>
      </c>
      <c r="D68" s="40" t="str">
        <f>IF($C$61="電子契約の利用を希望する",IF(C68="","入力漏れ",""),"")</f>
        <v/>
      </c>
    </row>
    <row r="69" spans="1:4" hidden="1">
      <c r="B69" s="25" t="s">
        <v>53</v>
      </c>
      <c r="C69" s="36" t="s">
        <v>28</v>
      </c>
      <c r="D69" s="40" t="str">
        <f>IF($C$61="電子契約の利用を希望する",IF(C69="","入力漏れ",""),"")</f>
        <v/>
      </c>
    </row>
    <row r="70" spans="1:4" ht="4.5" customHeight="1"/>
    <row r="71" spans="1:4" ht="24">
      <c r="A71" s="24" t="s">
        <v>256</v>
      </c>
      <c r="B71" s="24"/>
      <c r="C71" s="24"/>
    </row>
    <row r="72" spans="1:4" ht="35.25" customHeight="1">
      <c r="B72" s="9" t="s">
        <v>241</v>
      </c>
      <c r="C72" s="36"/>
    </row>
  </sheetData>
  <sheetProtection sheet="1" objects="1" scenarios="1"/>
  <mergeCells count="13">
    <mergeCell ref="A56:C56"/>
    <mergeCell ref="A60:C60"/>
    <mergeCell ref="A71:C71"/>
    <mergeCell ref="B6:B7"/>
    <mergeCell ref="C6:C7"/>
    <mergeCell ref="B10:B11"/>
    <mergeCell ref="C10:C11"/>
    <mergeCell ref="B33:B34"/>
    <mergeCell ref="C33:C34"/>
    <mergeCell ref="B46:B47"/>
    <mergeCell ref="C46:C47"/>
    <mergeCell ref="B57:B58"/>
    <mergeCell ref="C57:C58"/>
  </mergeCells>
  <phoneticPr fontId="3"/>
  <conditionalFormatting sqref="C45:C47 C49:C54">
    <cfRule type="expression" dxfId="0" priority="1">
      <formula>$C$43="無"</formula>
    </cfRule>
  </conditionalFormatting>
  <dataValidations count="5">
    <dataValidation type="list" allowBlank="1" showDropDown="0" showInputMessage="1" showErrorMessage="1" sqref="C26:C27 C43">
      <formula1>"有,無"</formula1>
    </dataValidation>
    <dataValidation type="list" allowBlank="1" showDropDown="0" showInputMessage="1" showErrorMessage="0" sqref="C57:C58">
      <formula1>"本社（主たる営業所）と同一"</formula1>
    </dataValidation>
    <dataValidation type="list" allowBlank="1" showDropDown="0" showInputMessage="1" showErrorMessage="0" sqref="C31 C13 C36">
      <formula1>"（なし）"</formula1>
    </dataValidation>
    <dataValidation type="list" allowBlank="1" showDropDown="0" showInputMessage="1" showErrorMessage="1" sqref="C61">
      <formula1>"電子契約の利用を希望する,電子契約の利用を希望しない"</formula1>
    </dataValidation>
    <dataValidation type="textLength" imeMode="disabled" operator="equal" allowBlank="1" showDropDown="0" showInputMessage="1" showErrorMessage="1" error="郵便番号はハイフンなしの７桁を半角数字で入力してください。" sqref="C5 C45">
      <formula1>7</formula1>
    </dataValidation>
  </dataValidations>
  <pageMargins left="0.70866141732283472" right="0.31496062992125984" top="0.35433070866141736" bottom="0.35433070866141736" header="0.31496062992125984" footer="0.31496062992125984"/>
  <pageSetup paperSize="9" scale="73" fitToWidth="1" fitToHeight="1" orientation="portrait" usePrinterDefaults="1" r:id="rId1"/>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25">
    <tabColor theme="8" tint="0.6"/>
  </sheetPr>
  <dimension ref="A2:G26"/>
  <sheetViews>
    <sheetView view="pageBreakPreview" zoomScaleSheetLayoutView="100" workbookViewId="0">
      <selection activeCell="B5" sqref="B5:C5"/>
    </sheetView>
  </sheetViews>
  <sheetFormatPr defaultRowHeight="18.75"/>
  <cols>
    <col min="1" max="1" width="4.125" customWidth="1"/>
    <col min="2" max="2" width="29.625" bestFit="1" customWidth="1"/>
    <col min="3" max="3" width="45.625" customWidth="1"/>
    <col min="4" max="4" width="6.375" customWidth="1"/>
  </cols>
  <sheetData>
    <row r="2" spans="1:7" ht="25.5">
      <c r="A2" s="23" t="s">
        <v>65</v>
      </c>
      <c r="B2" s="23"/>
      <c r="C2" s="23"/>
    </row>
    <row r="3" spans="1:7" ht="25.5">
      <c r="A3" s="41"/>
      <c r="B3" s="41"/>
      <c r="C3" s="44" t="str">
        <f>IF(COUNTIF(D8:D16,"入力漏れ")=0,"","注意：未入力の項目があります")</f>
        <v>注意：未入力の項目があります</v>
      </c>
      <c r="D3" s="24"/>
      <c r="E3" s="24"/>
      <c r="F3" s="24"/>
      <c r="G3" s="24"/>
    </row>
    <row r="4" spans="1:7" ht="48" customHeight="1">
      <c r="A4" s="41"/>
      <c r="B4" s="42" t="s">
        <v>151</v>
      </c>
      <c r="C4" s="42"/>
      <c r="D4" s="24"/>
      <c r="E4" s="24"/>
      <c r="F4" s="24"/>
      <c r="G4" s="24"/>
    </row>
    <row r="5" spans="1:7" ht="120.75" customHeight="1">
      <c r="A5" s="41"/>
      <c r="B5" s="42" t="s">
        <v>102</v>
      </c>
      <c r="C5" s="42"/>
      <c r="D5" s="24"/>
      <c r="E5" s="24"/>
      <c r="F5" s="24"/>
      <c r="G5" s="24"/>
    </row>
    <row r="6" spans="1:7" ht="12.75" customHeight="1">
      <c r="A6" s="41"/>
      <c r="B6" s="42"/>
      <c r="C6" s="42"/>
      <c r="D6" s="24"/>
      <c r="E6" s="24"/>
      <c r="F6" s="24"/>
      <c r="G6" s="24"/>
    </row>
    <row r="7" spans="1:7" ht="24">
      <c r="A7" s="41"/>
      <c r="B7" s="41"/>
      <c r="C7" s="41"/>
      <c r="D7" s="24"/>
      <c r="E7" s="24"/>
      <c r="F7" s="24"/>
      <c r="G7" s="24"/>
    </row>
    <row r="8" spans="1:7" ht="24" customHeight="1">
      <c r="B8" s="25" t="s">
        <v>39</v>
      </c>
      <c r="C8" s="45"/>
      <c r="D8" s="49" t="str">
        <f t="shared" ref="D8:D16" si="0">IF(C8="","入力漏れ","")</f>
        <v>入力漏れ</v>
      </c>
    </row>
    <row r="9" spans="1:7" ht="24" customHeight="1">
      <c r="B9" s="25" t="s">
        <v>69</v>
      </c>
      <c r="C9" s="45"/>
      <c r="D9" s="49" t="str">
        <f t="shared" si="0"/>
        <v>入力漏れ</v>
      </c>
    </row>
    <row r="10" spans="1:7" ht="24" customHeight="1">
      <c r="B10" s="25" t="s">
        <v>37</v>
      </c>
      <c r="C10" s="45"/>
      <c r="D10" s="49" t="str">
        <f t="shared" si="0"/>
        <v>入力漏れ</v>
      </c>
    </row>
    <row r="11" spans="1:7" ht="24" customHeight="1">
      <c r="B11" s="25" t="s">
        <v>71</v>
      </c>
      <c r="C11" s="45"/>
      <c r="D11" s="49" t="str">
        <f t="shared" si="0"/>
        <v>入力漏れ</v>
      </c>
    </row>
    <row r="12" spans="1:7" ht="24" customHeight="1">
      <c r="B12" s="25" t="s">
        <v>55</v>
      </c>
      <c r="C12" s="45"/>
      <c r="D12" s="49" t="str">
        <f t="shared" si="0"/>
        <v>入力漏れ</v>
      </c>
    </row>
    <row r="13" spans="1:7" ht="24" customHeight="1">
      <c r="B13" s="25" t="s">
        <v>72</v>
      </c>
      <c r="C13" s="45"/>
      <c r="D13" s="49" t="str">
        <f t="shared" si="0"/>
        <v>入力漏れ</v>
      </c>
    </row>
    <row r="14" spans="1:7" ht="24" customHeight="1">
      <c r="B14" s="25" t="s">
        <v>74</v>
      </c>
      <c r="C14" s="45"/>
      <c r="D14" s="49" t="str">
        <f t="shared" si="0"/>
        <v>入力漏れ</v>
      </c>
    </row>
    <row r="15" spans="1:7" ht="24" customHeight="1">
      <c r="B15" s="25" t="s">
        <v>4</v>
      </c>
      <c r="C15" s="45"/>
      <c r="D15" s="49" t="str">
        <f t="shared" si="0"/>
        <v>入力漏れ</v>
      </c>
    </row>
    <row r="16" spans="1:7" ht="24" customHeight="1">
      <c r="B16" s="25" t="s">
        <v>76</v>
      </c>
      <c r="C16" s="45"/>
      <c r="D16" s="49" t="str">
        <f t="shared" si="0"/>
        <v>入力漏れ</v>
      </c>
    </row>
    <row r="18" spans="2:3">
      <c r="B18" t="s">
        <v>88</v>
      </c>
    </row>
    <row r="19" spans="2:3">
      <c r="C19" s="46">
        <f>基本情報入力シート!C3</f>
        <v>0</v>
      </c>
    </row>
    <row r="21" spans="2:3">
      <c r="C21" s="47">
        <f>基本情報入力シート!C6</f>
        <v>0</v>
      </c>
    </row>
    <row r="22" spans="2:3">
      <c r="B22" s="43" t="s">
        <v>123</v>
      </c>
      <c r="C22" s="48"/>
    </row>
    <row r="24" spans="2:3">
      <c r="B24" s="43" t="s">
        <v>36</v>
      </c>
      <c r="C24" s="48">
        <f>基本情報入力シート!C10</f>
        <v>0</v>
      </c>
    </row>
    <row r="26" spans="2:3">
      <c r="B26" s="43" t="s">
        <v>185</v>
      </c>
      <c r="C26" s="48" t="str">
        <f>CONCATENATE(基本情報入力シート!C13,"　",基本情報入力シート!C14)</f>
        <v>　</v>
      </c>
    </row>
  </sheetData>
  <sheetProtection sheet="1" objects="1" scenarios="1"/>
  <mergeCells count="5">
    <mergeCell ref="A2:C2"/>
    <mergeCell ref="D3:G3"/>
    <mergeCell ref="B4:C4"/>
    <mergeCell ref="B5:C5"/>
    <mergeCell ref="C21:C22"/>
  </mergeCells>
  <phoneticPr fontId="3"/>
  <dataValidations count="3">
    <dataValidation type="list" allowBlank="1" showDropDown="0" showInputMessage="1" showErrorMessage="1" sqref="C8:C11 C13:C14 C16">
      <formula1>"有,無"</formula1>
    </dataValidation>
    <dataValidation type="list" allowBlank="1" showDropDown="0" showInputMessage="1" showErrorMessage="1" sqref="C15">
      <formula1>"有：収集運搬のみ,有：処分のみ,有：処分および収集運搬,無"</formula1>
    </dataValidation>
    <dataValidation type="list" allowBlank="1" showDropDown="0" showInputMessage="1" showErrorMessage="1" sqref="C12">
      <formula1>"有：橋本市と防災協定を締結している団体の会員,有：橋本市防災協力事業所に登録している,無"</formula1>
    </dataValidation>
  </dataValidations>
  <pageMargins left="0.59055118110236227" right="0.19685039370078741" top="0.74803149606299213" bottom="0.74803149606299213" header="0.31496062992125984" footer="0.31496062992125984"/>
  <pageSetup paperSize="9" fitToWidth="1" fitToHeight="1" orientation="portrait" usePrinterDefaults="1" r:id="rId1"/>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31">
    <tabColor theme="8" tint="0.6"/>
  </sheetPr>
  <dimension ref="A2:G20"/>
  <sheetViews>
    <sheetView view="pageBreakPreview" zoomScaleSheetLayoutView="100" workbookViewId="0">
      <selection activeCell="B5" sqref="B5"/>
    </sheetView>
  </sheetViews>
  <sheetFormatPr defaultRowHeight="18.75"/>
  <cols>
    <col min="1" max="1" width="4.125" customWidth="1"/>
    <col min="2" max="2" width="29.625" bestFit="1" customWidth="1"/>
    <col min="3" max="3" width="45.625" customWidth="1"/>
    <col min="4" max="4" width="5.25" customWidth="1"/>
  </cols>
  <sheetData>
    <row r="2" spans="1:7" ht="25.5">
      <c r="A2" s="23" t="s">
        <v>80</v>
      </c>
      <c r="B2" s="23"/>
      <c r="C2" s="23"/>
    </row>
    <row r="3" spans="1:7" ht="24">
      <c r="A3" s="41"/>
      <c r="B3" s="41"/>
      <c r="C3" s="41"/>
      <c r="D3" s="24"/>
      <c r="E3" s="24"/>
      <c r="F3" s="24"/>
      <c r="G3" s="24"/>
    </row>
    <row r="4" spans="1:7" ht="24">
      <c r="A4" s="41"/>
      <c r="B4" s="43" t="s">
        <v>36</v>
      </c>
      <c r="C4" s="51">
        <f>基本情報入力シート!C10</f>
        <v>0</v>
      </c>
      <c r="D4" s="24"/>
      <c r="E4" s="24"/>
      <c r="F4" s="24"/>
      <c r="G4" s="24"/>
    </row>
    <row r="5" spans="1:7" ht="24">
      <c r="A5" s="41"/>
      <c r="B5" s="41"/>
      <c r="C5" s="39" t="str">
        <f>IF(COUNTIF(D7:D18,"入力漏れ")=0,"","注意：未入力の項目があります")</f>
        <v/>
      </c>
      <c r="D5" s="24"/>
      <c r="E5" s="24"/>
      <c r="F5" s="24"/>
      <c r="G5" s="24"/>
    </row>
    <row r="6" spans="1:7" ht="20.25" customHeight="1">
      <c r="A6" s="41"/>
      <c r="B6" s="41" t="s">
        <v>24</v>
      </c>
      <c r="C6" s="41"/>
      <c r="D6" s="24"/>
      <c r="E6" s="24"/>
      <c r="F6" s="24"/>
      <c r="G6" s="24"/>
    </row>
    <row r="7" spans="1:7" ht="27" customHeight="1">
      <c r="B7" s="9" t="s">
        <v>89</v>
      </c>
      <c r="C7" s="52"/>
      <c r="D7" s="40" t="str">
        <f>IF('地方基準点(ch'!$C$10="有",IF(C7="","入力漏れ",""),"")</f>
        <v/>
      </c>
    </row>
    <row r="8" spans="1:7">
      <c r="C8" s="34"/>
    </row>
    <row r="9" spans="1:7" ht="27" customHeight="1">
      <c r="B9" s="9" t="s">
        <v>82</v>
      </c>
      <c r="C9" s="53"/>
      <c r="D9" s="40" t="str">
        <f>IF('地方基準点(ch'!$C$10="有",IF(C9="","入力漏れ",""),"")</f>
        <v/>
      </c>
    </row>
    <row r="10" spans="1:7" ht="50.25" customHeight="1">
      <c r="B10" s="9" t="s">
        <v>62</v>
      </c>
      <c r="C10" s="38"/>
      <c r="D10" s="40" t="str">
        <f>IF('地方基準点(ch'!$C$10="有",IF(C10="","入力漏れ",""),"")</f>
        <v/>
      </c>
    </row>
    <row r="11" spans="1:7" ht="27" customHeight="1">
      <c r="B11" s="9" t="s">
        <v>84</v>
      </c>
      <c r="C11" s="38"/>
      <c r="D11" s="40" t="str">
        <f>IF('地方基準点(ch'!$C$10="有",IF(C11="","入力漏れ",""),"")</f>
        <v/>
      </c>
    </row>
    <row r="12" spans="1:7" ht="44.25" customHeight="1">
      <c r="B12" s="9" t="s">
        <v>87</v>
      </c>
      <c r="C12" s="52"/>
      <c r="D12" s="40" t="str">
        <f>IF('地方基準点(ch'!$C$10="有",IF(C12="","入力漏れ",""),"")</f>
        <v/>
      </c>
    </row>
    <row r="13" spans="1:7" ht="45" customHeight="1">
      <c r="B13" s="9" t="s">
        <v>43</v>
      </c>
      <c r="C13" s="38"/>
      <c r="D13" s="40" t="str">
        <f>IF('地方基準点(ch'!$C$10="有",IF(C13="","入力漏れ",""),"")</f>
        <v/>
      </c>
    </row>
    <row r="14" spans="1:7">
      <c r="C14" s="34"/>
    </row>
    <row r="15" spans="1:7">
      <c r="B15" s="50" t="s">
        <v>8</v>
      </c>
      <c r="C15" s="34"/>
    </row>
    <row r="16" spans="1:7" ht="27" customHeight="1">
      <c r="B16" s="9" t="s">
        <v>20</v>
      </c>
      <c r="C16" s="52"/>
      <c r="D16" s="40" t="str">
        <f>IF('地方基準点(ch'!$C$10="有",IF(C16="","入力漏れ",""),"")</f>
        <v/>
      </c>
    </row>
    <row r="17" spans="2:4" ht="27" customHeight="1">
      <c r="B17" s="9" t="s">
        <v>61</v>
      </c>
      <c r="C17" s="52"/>
      <c r="D17" s="40" t="str">
        <f>IF('地方基準点(ch'!$C$10="有",IF(C17="","入力漏れ",""),"")</f>
        <v/>
      </c>
    </row>
    <row r="18" spans="2:4" ht="27" customHeight="1">
      <c r="B18" s="9" t="s">
        <v>61</v>
      </c>
      <c r="C18" s="52"/>
      <c r="D18" s="40" t="str">
        <f>IF('地方基準点(ch'!$C$10="有",IF(C18="","入力漏れ",""),"")</f>
        <v/>
      </c>
    </row>
    <row r="19" spans="2:4" ht="27" customHeight="1">
      <c r="B19" s="9" t="s">
        <v>61</v>
      </c>
      <c r="C19" s="52"/>
      <c r="D19" s="40" t="str">
        <f>IF('地方基準点(ch'!$C$10="有",IF(C19="","入力漏れ",""),"")</f>
        <v/>
      </c>
    </row>
    <row r="20" spans="2:4">
      <c r="C20" s="34"/>
    </row>
  </sheetData>
  <sheetProtection sheet="1" objects="1" scenarios="1"/>
  <mergeCells count="2">
    <mergeCell ref="A2:C2"/>
    <mergeCell ref="D3:G3"/>
  </mergeCells>
  <phoneticPr fontId="3"/>
  <dataValidations count="1">
    <dataValidation type="list" allowBlank="1" showDropDown="0" showInputMessage="1" showErrorMessage="1" sqref="C7">
      <formula1>"社内研修,社外研修"</formula1>
    </dataValidation>
  </dataValidations>
  <pageMargins left="0.39370078740157483" right="0.19685039370078741" top="0.74803149606299213" bottom="0.74803149606299213" header="0.31496062992125984" footer="0.31496062992125984"/>
  <pageSetup paperSize="9" fitToWidth="1" fitToHeight="1" orientation="portrait"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theme="8" tint="0.6"/>
  </sheetPr>
  <dimension ref="A2:J36"/>
  <sheetViews>
    <sheetView view="pageBreakPreview" zoomScaleSheetLayoutView="100" workbookViewId="0">
      <selection activeCell="C4" sqref="C4"/>
    </sheetView>
  </sheetViews>
  <sheetFormatPr defaultRowHeight="18.75"/>
  <cols>
    <col min="1" max="1" width="4.125" customWidth="1"/>
    <col min="2" max="2" width="3.5" bestFit="1" customWidth="1"/>
    <col min="3" max="3" width="17.5" customWidth="1"/>
    <col min="4" max="4" width="9.5" customWidth="1"/>
    <col min="5" max="5" width="20.5" customWidth="1"/>
    <col min="6" max="6" width="9.5" customWidth="1"/>
    <col min="7" max="7" width="20.5" customWidth="1"/>
    <col min="8" max="8" width="11.25" customWidth="1"/>
    <col min="9" max="9" width="9" hidden="1" customWidth="1"/>
    <col min="10" max="10" width="26.25" hidden="1" customWidth="1"/>
    <col min="11" max="11" width="9" customWidth="1"/>
  </cols>
  <sheetData>
    <row r="2" spans="1:10" ht="25.5">
      <c r="A2" s="23" t="s">
        <v>191</v>
      </c>
      <c r="B2" s="23"/>
      <c r="C2" s="23"/>
      <c r="D2" s="23"/>
      <c r="E2" s="23"/>
      <c r="F2" s="23"/>
      <c r="G2" s="23"/>
    </row>
    <row r="3" spans="1:10">
      <c r="A3" s="41"/>
      <c r="B3" s="41"/>
      <c r="C3" s="54" t="str">
        <f>IF(C7="","注意：未入力の項目があります","")</f>
        <v>注意：未入力の項目があります</v>
      </c>
      <c r="E3" s="43" t="s">
        <v>36</v>
      </c>
      <c r="F3" s="57">
        <f>基本情報入力シート!C10</f>
        <v>0</v>
      </c>
      <c r="G3" s="57"/>
    </row>
    <row r="4" spans="1:10" ht="14.1" customHeight="1">
      <c r="A4" s="41"/>
      <c r="B4" s="41"/>
      <c r="D4" s="43"/>
      <c r="E4" s="50"/>
      <c r="F4" s="50"/>
    </row>
    <row r="5" spans="1:10">
      <c r="C5" s="56" t="s">
        <v>67</v>
      </c>
      <c r="D5" s="56" t="s">
        <v>22</v>
      </c>
      <c r="E5" s="56" t="s">
        <v>54</v>
      </c>
      <c r="F5" s="56" t="s">
        <v>22</v>
      </c>
      <c r="G5" s="56" t="s">
        <v>54</v>
      </c>
      <c r="I5" s="58"/>
      <c r="J5" s="58"/>
    </row>
    <row r="6" spans="1:10" hidden="1">
      <c r="C6" s="56"/>
      <c r="D6" s="56"/>
      <c r="E6" s="56"/>
      <c r="F6" s="56"/>
      <c r="G6" s="56"/>
      <c r="I6" s="59"/>
      <c r="J6" s="59"/>
    </row>
    <row r="7" spans="1:10" ht="24" customHeight="1">
      <c r="B7">
        <v>1</v>
      </c>
      <c r="C7" s="55"/>
      <c r="D7" s="32"/>
      <c r="E7" s="55"/>
      <c r="F7" s="32"/>
      <c r="G7" s="55"/>
      <c r="I7" s="59" t="s">
        <v>45</v>
      </c>
      <c r="J7" s="59" t="s">
        <v>193</v>
      </c>
    </row>
    <row r="8" spans="1:10" ht="24" customHeight="1">
      <c r="B8">
        <v>2</v>
      </c>
      <c r="C8" s="55"/>
      <c r="D8" s="32"/>
      <c r="E8" s="55"/>
      <c r="F8" s="32"/>
      <c r="G8" s="55"/>
      <c r="I8" s="59" t="s">
        <v>48</v>
      </c>
      <c r="J8" s="59"/>
    </row>
    <row r="9" spans="1:10" ht="24" customHeight="1">
      <c r="B9">
        <v>3</v>
      </c>
      <c r="C9" s="55"/>
      <c r="D9" s="32"/>
      <c r="E9" s="55"/>
      <c r="F9" s="32"/>
      <c r="G9" s="55"/>
      <c r="I9" s="59" t="s">
        <v>186</v>
      </c>
      <c r="J9" s="59" t="s">
        <v>195</v>
      </c>
    </row>
    <row r="10" spans="1:10" ht="24" customHeight="1">
      <c r="B10">
        <v>4</v>
      </c>
      <c r="C10" s="55"/>
      <c r="D10" s="32"/>
      <c r="E10" s="55"/>
      <c r="F10" s="32"/>
      <c r="G10" s="55"/>
      <c r="I10" s="59" t="s">
        <v>188</v>
      </c>
      <c r="J10" s="59" t="s">
        <v>98</v>
      </c>
    </row>
    <row r="11" spans="1:10" ht="24" customHeight="1">
      <c r="B11">
        <v>5</v>
      </c>
      <c r="C11" s="55"/>
      <c r="D11" s="32"/>
      <c r="E11" s="55"/>
      <c r="F11" s="32"/>
      <c r="G11" s="55"/>
      <c r="I11" s="59" t="s">
        <v>190</v>
      </c>
      <c r="J11" s="59" t="s">
        <v>196</v>
      </c>
    </row>
    <row r="12" spans="1:10" ht="24" customHeight="1">
      <c r="B12">
        <v>6</v>
      </c>
      <c r="C12" s="55"/>
      <c r="D12" s="32"/>
      <c r="E12" s="55"/>
      <c r="F12" s="32"/>
      <c r="G12" s="55"/>
      <c r="J12" s="59" t="s">
        <v>198</v>
      </c>
    </row>
    <row r="13" spans="1:10" ht="24" customHeight="1">
      <c r="B13">
        <v>7</v>
      </c>
      <c r="C13" s="55"/>
      <c r="D13" s="32"/>
      <c r="E13" s="55"/>
      <c r="F13" s="32"/>
      <c r="G13" s="55"/>
      <c r="J13" s="59"/>
    </row>
    <row r="14" spans="1:10" ht="24" customHeight="1">
      <c r="B14">
        <v>8</v>
      </c>
      <c r="C14" s="55"/>
      <c r="D14" s="32"/>
      <c r="E14" s="55"/>
      <c r="F14" s="32"/>
      <c r="G14" s="55"/>
      <c r="J14" s="59" t="s">
        <v>40</v>
      </c>
    </row>
    <row r="15" spans="1:10" ht="24" customHeight="1">
      <c r="B15">
        <v>9</v>
      </c>
      <c r="C15" s="55"/>
      <c r="D15" s="32"/>
      <c r="E15" s="55"/>
      <c r="F15" s="32"/>
      <c r="G15" s="55"/>
      <c r="J15" s="59" t="s">
        <v>21</v>
      </c>
    </row>
    <row r="16" spans="1:10" ht="24" customHeight="1">
      <c r="B16">
        <v>10</v>
      </c>
      <c r="C16" s="55"/>
      <c r="D16" s="32"/>
      <c r="E16" s="55"/>
      <c r="F16" s="32"/>
      <c r="G16" s="55"/>
      <c r="J16" s="59" t="s">
        <v>199</v>
      </c>
    </row>
    <row r="17" spans="2:10" ht="24" customHeight="1">
      <c r="B17">
        <v>11</v>
      </c>
      <c r="C17" s="55"/>
      <c r="D17" s="32"/>
      <c r="E17" s="55"/>
      <c r="F17" s="32"/>
      <c r="G17" s="55"/>
      <c r="J17" s="59" t="s">
        <v>201</v>
      </c>
    </row>
    <row r="18" spans="2:10" ht="24" customHeight="1">
      <c r="B18">
        <v>12</v>
      </c>
      <c r="C18" s="55"/>
      <c r="D18" s="32"/>
      <c r="E18" s="55"/>
      <c r="F18" s="32"/>
      <c r="G18" s="55"/>
      <c r="J18" s="59"/>
    </row>
    <row r="19" spans="2:10" ht="24" customHeight="1">
      <c r="B19">
        <v>13</v>
      </c>
      <c r="C19" s="55"/>
      <c r="D19" s="32"/>
      <c r="E19" s="55"/>
      <c r="F19" s="32"/>
      <c r="G19" s="55"/>
      <c r="J19" s="59" t="s">
        <v>203</v>
      </c>
    </row>
    <row r="20" spans="2:10" ht="24" customHeight="1">
      <c r="B20">
        <v>14</v>
      </c>
      <c r="C20" s="55"/>
      <c r="D20" s="32"/>
      <c r="E20" s="55"/>
      <c r="F20" s="32"/>
      <c r="G20" s="55"/>
      <c r="J20" s="59" t="s">
        <v>204</v>
      </c>
    </row>
    <row r="21" spans="2:10" ht="24" customHeight="1">
      <c r="B21">
        <v>15</v>
      </c>
      <c r="C21" s="55"/>
      <c r="D21" s="32"/>
      <c r="E21" s="55"/>
      <c r="F21" s="32"/>
      <c r="G21" s="55"/>
      <c r="J21" s="59" t="s">
        <v>59</v>
      </c>
    </row>
    <row r="22" spans="2:10" ht="24" customHeight="1">
      <c r="B22">
        <v>16</v>
      </c>
      <c r="C22" s="55"/>
      <c r="D22" s="32"/>
      <c r="E22" s="55"/>
      <c r="F22" s="32"/>
      <c r="G22" s="55"/>
      <c r="J22" s="59"/>
    </row>
    <row r="23" spans="2:10" ht="24" customHeight="1">
      <c r="B23">
        <v>17</v>
      </c>
      <c r="C23" s="55"/>
      <c r="D23" s="32"/>
      <c r="E23" s="55"/>
      <c r="F23" s="32"/>
      <c r="G23" s="55"/>
      <c r="J23" s="59" t="s">
        <v>206</v>
      </c>
    </row>
    <row r="24" spans="2:10" ht="24" customHeight="1">
      <c r="B24">
        <v>18</v>
      </c>
      <c r="C24" s="55"/>
      <c r="D24" s="32"/>
      <c r="E24" s="55"/>
      <c r="F24" s="32"/>
      <c r="G24" s="55"/>
      <c r="J24" s="59" t="s">
        <v>207</v>
      </c>
    </row>
    <row r="25" spans="2:10" ht="24" customHeight="1">
      <c r="B25">
        <v>19</v>
      </c>
      <c r="C25" s="55"/>
      <c r="D25" s="32"/>
      <c r="E25" s="55"/>
      <c r="F25" s="32"/>
      <c r="G25" s="55"/>
      <c r="J25" s="59" t="s">
        <v>208</v>
      </c>
    </row>
    <row r="26" spans="2:10" ht="24" customHeight="1">
      <c r="B26">
        <v>20</v>
      </c>
      <c r="C26" s="55"/>
      <c r="D26" s="32"/>
      <c r="E26" s="55"/>
      <c r="F26" s="32"/>
      <c r="G26" s="55"/>
      <c r="J26" s="59" t="s">
        <v>210</v>
      </c>
    </row>
    <row r="27" spans="2:10">
      <c r="B27">
        <v>21</v>
      </c>
      <c r="C27" s="55"/>
      <c r="D27" s="32"/>
      <c r="E27" s="55"/>
      <c r="F27" s="32"/>
      <c r="G27" s="55"/>
      <c r="J27" s="59"/>
    </row>
    <row r="28" spans="2:10">
      <c r="B28">
        <v>22</v>
      </c>
      <c r="C28" s="55"/>
      <c r="D28" s="32"/>
      <c r="E28" s="55"/>
      <c r="F28" s="32"/>
      <c r="G28" s="55"/>
      <c r="J28" s="59" t="s">
        <v>211</v>
      </c>
    </row>
    <row r="29" spans="2:10">
      <c r="B29">
        <v>23</v>
      </c>
      <c r="C29" s="55"/>
      <c r="D29" s="32"/>
      <c r="E29" s="55"/>
      <c r="F29" s="32"/>
      <c r="G29" s="55"/>
      <c r="J29" s="59" t="s">
        <v>79</v>
      </c>
    </row>
    <row r="30" spans="2:10">
      <c r="B30">
        <v>24</v>
      </c>
      <c r="C30" s="55"/>
      <c r="D30" s="32"/>
      <c r="E30" s="55"/>
      <c r="F30" s="32"/>
      <c r="G30" s="55"/>
      <c r="J30" s="59"/>
    </row>
    <row r="31" spans="2:10">
      <c r="B31">
        <v>25</v>
      </c>
      <c r="C31" s="55"/>
      <c r="D31" s="32"/>
      <c r="E31" s="55"/>
      <c r="F31" s="32"/>
      <c r="G31" s="55"/>
      <c r="J31" s="59" t="s">
        <v>213</v>
      </c>
    </row>
    <row r="32" spans="2:10">
      <c r="B32">
        <v>26</v>
      </c>
      <c r="C32" s="55"/>
      <c r="D32" s="32"/>
      <c r="E32" s="55"/>
      <c r="F32" s="32"/>
      <c r="G32" s="55"/>
      <c r="J32" s="59"/>
    </row>
    <row r="33" spans="2:7">
      <c r="B33">
        <v>27</v>
      </c>
      <c r="C33" s="55"/>
      <c r="D33" s="32"/>
      <c r="E33" s="55"/>
      <c r="F33" s="32"/>
      <c r="G33" s="55"/>
    </row>
    <row r="34" spans="2:7">
      <c r="B34">
        <v>28</v>
      </c>
      <c r="C34" s="55"/>
      <c r="D34" s="32"/>
      <c r="E34" s="55"/>
      <c r="F34" s="32"/>
      <c r="G34" s="55"/>
    </row>
    <row r="35" spans="2:7">
      <c r="B35">
        <v>29</v>
      </c>
      <c r="C35" s="55"/>
      <c r="D35" s="32"/>
      <c r="E35" s="55"/>
      <c r="F35" s="32"/>
      <c r="G35" s="55"/>
    </row>
    <row r="36" spans="2:7">
      <c r="B36">
        <v>30</v>
      </c>
      <c r="C36" s="55"/>
      <c r="D36" s="32"/>
      <c r="E36" s="55"/>
      <c r="F36" s="32"/>
      <c r="G36" s="55"/>
    </row>
  </sheetData>
  <sheetProtection sheet="1" objects="1" scenarios="1"/>
  <mergeCells count="2">
    <mergeCell ref="A2:G2"/>
    <mergeCell ref="F3:G3"/>
  </mergeCells>
  <phoneticPr fontId="3"/>
  <dataValidations count="2">
    <dataValidation type="list" allowBlank="1" showDropDown="0" showInputMessage="1" showErrorMessage="1" sqref="D7:D36 F7:F36">
      <formula1>$I$6:$I$11</formula1>
    </dataValidation>
    <dataValidation type="list" allowBlank="1" showDropDown="0" showInputMessage="1" showErrorMessage="0" sqref="E7:E36 G7:G36">
      <formula1>$J$6:$J$32</formula1>
    </dataValidation>
  </dataValidations>
  <pageMargins left="0.51181102362204722" right="0.39370078740157483" top="0.55118110236220474" bottom="0.39370078740157483" header="0.31496062992125984" footer="0.31496062992125984"/>
  <pageSetup paperSize="9" fitToWidth="1" fitToHeight="1" orientation="portrait"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theme="8" tint="0.6"/>
  </sheetPr>
  <dimension ref="A2:H225"/>
  <sheetViews>
    <sheetView view="pageBreakPreview" zoomScaleSheetLayoutView="100" workbookViewId="0">
      <selection activeCell="C4" sqref="C4"/>
    </sheetView>
  </sheetViews>
  <sheetFormatPr defaultRowHeight="18.75"/>
  <cols>
    <col min="1" max="2" width="4.125" customWidth="1"/>
    <col min="3" max="3" width="6.75" customWidth="1"/>
    <col min="4" max="5" width="35.625" customWidth="1"/>
    <col min="6" max="6" width="3.75" customWidth="1"/>
    <col min="7" max="7" width="11.5" customWidth="1"/>
    <col min="8" max="8" width="70.875" hidden="1" customWidth="1"/>
    <col min="9" max="9" width="9" customWidth="1"/>
  </cols>
  <sheetData>
    <row r="2" spans="1:8" ht="25.5">
      <c r="A2" s="23" t="s">
        <v>0</v>
      </c>
      <c r="B2" s="23"/>
      <c r="C2" s="23"/>
      <c r="D2" s="23"/>
      <c r="E2" s="23"/>
      <c r="F2" s="23"/>
    </row>
    <row r="3" spans="1:8" ht="24">
      <c r="A3" s="41"/>
      <c r="B3" s="41"/>
      <c r="C3" s="41"/>
      <c r="D3" s="43" t="s">
        <v>36</v>
      </c>
      <c r="E3" s="51">
        <f>基本情報入力シート!C10</f>
        <v>0</v>
      </c>
      <c r="F3" s="76"/>
    </row>
    <row r="4" spans="1:8" ht="24" customHeight="1">
      <c r="A4" s="41"/>
      <c r="B4" s="41"/>
      <c r="D4" s="64" t="s">
        <v>112</v>
      </c>
      <c r="E4" s="70" t="str">
        <f>IF(D6="","←該当者なしの場合は、「該当者なし（申請しない）」としてください。","")</f>
        <v>←該当者なしの場合は、「該当者なし（申請しない）」としてください。</v>
      </c>
      <c r="F4" s="50"/>
    </row>
    <row r="5" spans="1:8" ht="14.1" customHeight="1">
      <c r="A5" s="41"/>
      <c r="B5" s="41"/>
      <c r="D5" s="65" t="str">
        <f>IF(D4="該当者なし（申請しない）",IF(D6&lt;&gt;"","↑　エラー：申請する場合は、該当者なしとしないでください",""),"")</f>
        <v/>
      </c>
      <c r="E5" s="71" t="str">
        <f>IF(D4="",IF(D6="","注意：未入力の項目があります",""),"")</f>
        <v/>
      </c>
      <c r="F5" s="50"/>
    </row>
    <row r="6" spans="1:8" ht="20.25" customHeight="1">
      <c r="A6" s="41"/>
      <c r="B6" s="41">
        <v>1</v>
      </c>
      <c r="C6" s="60" t="s">
        <v>67</v>
      </c>
      <c r="D6" s="66"/>
      <c r="E6" s="72"/>
      <c r="F6" s="50"/>
    </row>
    <row r="7" spans="1:8" ht="14.1" customHeight="1">
      <c r="A7" s="41"/>
      <c r="B7" s="41"/>
      <c r="C7" s="61" t="s">
        <v>103</v>
      </c>
      <c r="D7" s="67"/>
      <c r="E7" s="73"/>
      <c r="H7" s="8" t="s">
        <v>105</v>
      </c>
    </row>
    <row r="8" spans="1:8" ht="14.1" customHeight="1">
      <c r="A8" s="41"/>
      <c r="B8" s="41"/>
      <c r="C8" s="62"/>
      <c r="D8" s="68"/>
      <c r="E8" s="74"/>
      <c r="H8" s="8" t="s">
        <v>108</v>
      </c>
    </row>
    <row r="9" spans="1:8" ht="14.1" customHeight="1">
      <c r="A9" s="41"/>
      <c r="B9" s="41"/>
      <c r="C9" s="62"/>
      <c r="D9" s="68"/>
      <c r="E9" s="74"/>
      <c r="H9" s="8" t="s">
        <v>111</v>
      </c>
    </row>
    <row r="10" spans="1:8" ht="14.1" customHeight="1">
      <c r="A10" s="41"/>
      <c r="B10" s="41"/>
      <c r="C10" s="62"/>
      <c r="D10" s="68"/>
      <c r="E10" s="74"/>
      <c r="H10" s="8" t="s">
        <v>114</v>
      </c>
    </row>
    <row r="11" spans="1:8" ht="14.1" customHeight="1">
      <c r="A11" s="41"/>
      <c r="B11" s="41"/>
      <c r="C11" s="62"/>
      <c r="D11" s="68"/>
      <c r="E11" s="74"/>
      <c r="H11" s="8" t="s">
        <v>115</v>
      </c>
    </row>
    <row r="12" spans="1:8" ht="14.1" customHeight="1">
      <c r="A12" s="41"/>
      <c r="B12" s="41"/>
      <c r="C12" s="62"/>
      <c r="D12" s="68"/>
      <c r="E12" s="74"/>
      <c r="H12" s="8" t="s">
        <v>116</v>
      </c>
    </row>
    <row r="13" spans="1:8" ht="14.1" customHeight="1">
      <c r="A13" s="41"/>
      <c r="B13" s="41"/>
      <c r="C13" s="62"/>
      <c r="D13" s="68"/>
      <c r="E13" s="74"/>
      <c r="H13" s="8" t="s">
        <v>117</v>
      </c>
    </row>
    <row r="14" spans="1:8" ht="14.1" customHeight="1">
      <c r="A14" s="41"/>
      <c r="B14" s="41"/>
      <c r="C14" s="62"/>
      <c r="D14" s="68"/>
      <c r="E14" s="74"/>
      <c r="H14" s="8" t="s">
        <v>42</v>
      </c>
    </row>
    <row r="15" spans="1:8" ht="14.1" customHeight="1">
      <c r="A15" s="41"/>
      <c r="B15" s="41"/>
      <c r="C15" s="62"/>
      <c r="D15" s="68"/>
      <c r="E15" s="74"/>
      <c r="H15" s="8" t="s">
        <v>118</v>
      </c>
    </row>
    <row r="16" spans="1:8" ht="14.1" customHeight="1">
      <c r="A16" s="41"/>
      <c r="B16" s="41"/>
      <c r="C16" s="63"/>
      <c r="D16" s="69"/>
      <c r="E16" s="75"/>
      <c r="H16" s="8"/>
    </row>
    <row r="17" spans="1:8" ht="20.25" customHeight="1">
      <c r="A17" s="41"/>
      <c r="B17" s="41">
        <v>2</v>
      </c>
      <c r="C17" s="60" t="s">
        <v>67</v>
      </c>
      <c r="D17" s="66"/>
      <c r="E17" s="72"/>
      <c r="F17" s="50"/>
      <c r="H17" s="8" t="s">
        <v>119</v>
      </c>
    </row>
    <row r="18" spans="1:8" ht="14.1" customHeight="1">
      <c r="A18" s="41"/>
      <c r="B18" s="41"/>
      <c r="C18" s="61" t="s">
        <v>103</v>
      </c>
      <c r="D18" s="67"/>
      <c r="E18" s="73"/>
      <c r="H18" s="8" t="s">
        <v>120</v>
      </c>
    </row>
    <row r="19" spans="1:8" ht="14.1" customHeight="1">
      <c r="A19" s="41"/>
      <c r="B19" s="41"/>
      <c r="C19" s="62"/>
      <c r="D19" s="68"/>
      <c r="E19" s="74"/>
      <c r="H19" s="8" t="s">
        <v>121</v>
      </c>
    </row>
    <row r="20" spans="1:8" ht="14.1" customHeight="1">
      <c r="A20" s="41"/>
      <c r="B20" s="41"/>
      <c r="C20" s="62"/>
      <c r="D20" s="68"/>
      <c r="E20" s="74"/>
      <c r="H20" s="8" t="s">
        <v>122</v>
      </c>
    </row>
    <row r="21" spans="1:8" ht="14.1" customHeight="1">
      <c r="A21" s="41"/>
      <c r="B21" s="41"/>
      <c r="C21" s="62"/>
      <c r="D21" s="68"/>
      <c r="E21" s="74"/>
      <c r="H21" s="8" t="s">
        <v>125</v>
      </c>
    </row>
    <row r="22" spans="1:8" ht="14.1" customHeight="1">
      <c r="A22" s="41"/>
      <c r="B22" s="41"/>
      <c r="C22" s="62"/>
      <c r="D22" s="68"/>
      <c r="E22" s="74"/>
      <c r="H22" s="8" t="s">
        <v>107</v>
      </c>
    </row>
    <row r="23" spans="1:8" ht="14.1" customHeight="1">
      <c r="A23" s="41"/>
      <c r="B23" s="41"/>
      <c r="C23" s="62"/>
      <c r="D23" s="68"/>
      <c r="E23" s="74"/>
      <c r="H23" s="8" t="s">
        <v>126</v>
      </c>
    </row>
    <row r="24" spans="1:8" ht="14.1" customHeight="1">
      <c r="A24" s="41"/>
      <c r="B24" s="41"/>
      <c r="C24" s="62"/>
      <c r="D24" s="68"/>
      <c r="E24" s="74"/>
      <c r="H24" s="8" t="s">
        <v>99</v>
      </c>
    </row>
    <row r="25" spans="1:8" ht="14.1" customHeight="1">
      <c r="A25" s="41"/>
      <c r="B25" s="41"/>
      <c r="C25" s="62"/>
      <c r="D25" s="68"/>
      <c r="E25" s="74"/>
      <c r="H25" s="8" t="s">
        <v>104</v>
      </c>
    </row>
    <row r="26" spans="1:8" ht="14.1" customHeight="1">
      <c r="A26" s="41"/>
      <c r="B26" s="41"/>
      <c r="C26" s="62"/>
      <c r="D26" s="68"/>
      <c r="E26" s="74"/>
      <c r="H26" s="8" t="s">
        <v>128</v>
      </c>
    </row>
    <row r="27" spans="1:8" ht="14.1" customHeight="1">
      <c r="A27" s="41"/>
      <c r="B27" s="41"/>
      <c r="C27" s="63"/>
      <c r="D27" s="69"/>
      <c r="E27" s="75"/>
      <c r="H27" s="8" t="s">
        <v>129</v>
      </c>
    </row>
    <row r="28" spans="1:8" ht="20.25" customHeight="1">
      <c r="A28" s="41"/>
      <c r="B28" s="41">
        <v>3</v>
      </c>
      <c r="C28" s="60" t="s">
        <v>67</v>
      </c>
      <c r="D28" s="66"/>
      <c r="E28" s="72"/>
      <c r="F28" s="50"/>
      <c r="H28" s="8" t="s">
        <v>131</v>
      </c>
    </row>
    <row r="29" spans="1:8" ht="14.1" customHeight="1">
      <c r="A29" s="41"/>
      <c r="B29" s="41"/>
      <c r="C29" s="61" t="s">
        <v>103</v>
      </c>
      <c r="D29" s="67"/>
      <c r="E29" s="73"/>
      <c r="H29" s="8" t="s">
        <v>133</v>
      </c>
    </row>
    <row r="30" spans="1:8" ht="14.1" customHeight="1">
      <c r="A30" s="41"/>
      <c r="B30" s="41"/>
      <c r="C30" s="62"/>
      <c r="D30" s="68"/>
      <c r="E30" s="74"/>
      <c r="H30" s="8" t="s">
        <v>134</v>
      </c>
    </row>
    <row r="31" spans="1:8" ht="14.1" customHeight="1">
      <c r="A31" s="41"/>
      <c r="B31" s="41"/>
      <c r="C31" s="62"/>
      <c r="D31" s="68"/>
      <c r="E31" s="74"/>
      <c r="H31" s="8" t="s">
        <v>136</v>
      </c>
    </row>
    <row r="32" spans="1:8" ht="14.1" customHeight="1">
      <c r="A32" s="41"/>
      <c r="B32" s="41"/>
      <c r="C32" s="62"/>
      <c r="D32" s="68"/>
      <c r="E32" s="74"/>
      <c r="H32" s="8" t="s">
        <v>138</v>
      </c>
    </row>
    <row r="33" spans="1:8" ht="14.1" customHeight="1">
      <c r="A33" s="41"/>
      <c r="B33" s="41"/>
      <c r="C33" s="62"/>
      <c r="D33" s="68"/>
      <c r="E33" s="74"/>
      <c r="H33" s="8" t="s">
        <v>139</v>
      </c>
    </row>
    <row r="34" spans="1:8" ht="14.1" customHeight="1">
      <c r="A34" s="41"/>
      <c r="B34" s="41"/>
      <c r="C34" s="62"/>
      <c r="D34" s="68"/>
      <c r="E34" s="74"/>
      <c r="H34" s="8" t="s">
        <v>140</v>
      </c>
    </row>
    <row r="35" spans="1:8" ht="14.1" customHeight="1">
      <c r="A35" s="41"/>
      <c r="B35" s="41"/>
      <c r="C35" s="62"/>
      <c r="D35" s="68"/>
      <c r="E35" s="74"/>
      <c r="H35" s="8" t="s">
        <v>144</v>
      </c>
    </row>
    <row r="36" spans="1:8" ht="14.1" customHeight="1">
      <c r="A36" s="41"/>
      <c r="B36" s="41"/>
      <c r="C36" s="62"/>
      <c r="D36" s="68"/>
      <c r="E36" s="74"/>
      <c r="H36" s="8" t="s">
        <v>50</v>
      </c>
    </row>
    <row r="37" spans="1:8" ht="14.1" customHeight="1">
      <c r="A37" s="41"/>
      <c r="B37" s="41"/>
      <c r="C37" s="62"/>
      <c r="D37" s="68"/>
      <c r="E37" s="74"/>
      <c r="H37" s="8" t="s">
        <v>127</v>
      </c>
    </row>
    <row r="38" spans="1:8" ht="14.1" customHeight="1">
      <c r="A38" s="41"/>
      <c r="B38" s="41"/>
      <c r="C38" s="63"/>
      <c r="D38" s="69"/>
      <c r="E38" s="75"/>
      <c r="H38" s="8" t="s">
        <v>146</v>
      </c>
    </row>
    <row r="39" spans="1:8" ht="20.25" customHeight="1">
      <c r="A39" s="41"/>
      <c r="B39" s="41">
        <v>4</v>
      </c>
      <c r="C39" s="60" t="s">
        <v>67</v>
      </c>
      <c r="D39" s="66"/>
      <c r="E39" s="72"/>
      <c r="F39" s="50"/>
      <c r="H39" s="8" t="s">
        <v>147</v>
      </c>
    </row>
    <row r="40" spans="1:8" ht="14.1" customHeight="1">
      <c r="A40" s="41"/>
      <c r="B40" s="41"/>
      <c r="C40" s="61" t="s">
        <v>103</v>
      </c>
      <c r="D40" s="67"/>
      <c r="E40" s="73"/>
      <c r="H40" s="8" t="s">
        <v>148</v>
      </c>
    </row>
    <row r="41" spans="1:8" ht="14.1" customHeight="1">
      <c r="A41" s="41"/>
      <c r="B41" s="41"/>
      <c r="C41" s="62"/>
      <c r="D41" s="68"/>
      <c r="E41" s="74"/>
      <c r="H41" s="8"/>
    </row>
    <row r="42" spans="1:8" ht="14.1" customHeight="1">
      <c r="A42" s="41"/>
      <c r="B42" s="41"/>
      <c r="C42" s="62"/>
      <c r="D42" s="68"/>
      <c r="E42" s="74"/>
      <c r="H42" s="8" t="s">
        <v>33</v>
      </c>
    </row>
    <row r="43" spans="1:8" ht="14.1" customHeight="1">
      <c r="A43" s="41"/>
      <c r="B43" s="41"/>
      <c r="C43" s="62"/>
      <c r="D43" s="68"/>
      <c r="E43" s="74"/>
      <c r="H43" s="8" t="s">
        <v>149</v>
      </c>
    </row>
    <row r="44" spans="1:8" ht="14.1" customHeight="1">
      <c r="A44" s="41"/>
      <c r="B44" s="41"/>
      <c r="C44" s="62"/>
      <c r="D44" s="68"/>
      <c r="E44" s="74"/>
      <c r="H44" s="8" t="s">
        <v>150</v>
      </c>
    </row>
    <row r="45" spans="1:8" ht="14.1" customHeight="1">
      <c r="A45" s="41"/>
      <c r="B45" s="41"/>
      <c r="C45" s="62"/>
      <c r="D45" s="68"/>
      <c r="E45" s="74"/>
      <c r="H45" s="8" t="s">
        <v>94</v>
      </c>
    </row>
    <row r="46" spans="1:8" ht="14.1" customHeight="1">
      <c r="A46" s="41"/>
      <c r="B46" s="41"/>
      <c r="C46" s="62"/>
      <c r="D46" s="68"/>
      <c r="E46" s="74"/>
      <c r="H46" s="8" t="s">
        <v>152</v>
      </c>
    </row>
    <row r="47" spans="1:8" ht="14.1" customHeight="1">
      <c r="A47" s="41"/>
      <c r="B47" s="41"/>
      <c r="C47" s="62"/>
      <c r="D47" s="68"/>
      <c r="E47" s="74"/>
      <c r="H47" s="8" t="s">
        <v>145</v>
      </c>
    </row>
    <row r="48" spans="1:8" ht="14.1" customHeight="1">
      <c r="A48" s="41"/>
      <c r="B48" s="41"/>
      <c r="C48" s="62"/>
      <c r="D48" s="68"/>
      <c r="E48" s="74"/>
      <c r="H48" s="8" t="s">
        <v>83</v>
      </c>
    </row>
    <row r="49" spans="1:8" ht="14.1" customHeight="1">
      <c r="A49" s="41"/>
      <c r="B49" s="41"/>
      <c r="C49" s="63"/>
      <c r="D49" s="69"/>
      <c r="E49" s="75"/>
      <c r="H49" s="8" t="s">
        <v>11</v>
      </c>
    </row>
    <row r="50" spans="1:8" ht="20.25" customHeight="1">
      <c r="A50" s="41"/>
      <c r="B50" s="41">
        <v>5</v>
      </c>
      <c r="C50" s="60" t="s">
        <v>67</v>
      </c>
      <c r="D50" s="66"/>
      <c r="E50" s="72"/>
      <c r="F50" s="50"/>
      <c r="H50" s="8" t="s">
        <v>153</v>
      </c>
    </row>
    <row r="51" spans="1:8" ht="14.1" customHeight="1">
      <c r="A51" s="41"/>
      <c r="B51" s="41"/>
      <c r="C51" s="61" t="s">
        <v>103</v>
      </c>
      <c r="D51" s="67"/>
      <c r="E51" s="73"/>
      <c r="F51" s="50"/>
      <c r="H51" s="8" t="s">
        <v>154</v>
      </c>
    </row>
    <row r="52" spans="1:8" ht="14.1" customHeight="1">
      <c r="A52" s="41"/>
      <c r="B52" s="41"/>
      <c r="C52" s="62"/>
      <c r="D52" s="68"/>
      <c r="E52" s="74"/>
      <c r="F52" s="50"/>
      <c r="H52" s="8" t="s">
        <v>156</v>
      </c>
    </row>
    <row r="53" spans="1:8" ht="14.1" customHeight="1">
      <c r="A53" s="41"/>
      <c r="B53" s="41"/>
      <c r="C53" s="62"/>
      <c r="D53" s="68"/>
      <c r="E53" s="74"/>
      <c r="F53" s="50"/>
      <c r="H53" s="8" t="s">
        <v>157</v>
      </c>
    </row>
    <row r="54" spans="1:8" ht="14.1" customHeight="1">
      <c r="A54" s="41"/>
      <c r="B54" s="41"/>
      <c r="C54" s="62"/>
      <c r="D54" s="68"/>
      <c r="E54" s="74"/>
      <c r="F54" s="50"/>
      <c r="H54" s="8" t="s">
        <v>158</v>
      </c>
    </row>
    <row r="55" spans="1:8" ht="14.1" customHeight="1">
      <c r="A55" s="41"/>
      <c r="B55" s="41"/>
      <c r="C55" s="62"/>
      <c r="D55" s="68"/>
      <c r="E55" s="74"/>
      <c r="F55" s="50"/>
      <c r="H55" s="8" t="s">
        <v>113</v>
      </c>
    </row>
    <row r="56" spans="1:8" ht="14.1" customHeight="1">
      <c r="A56" s="41"/>
      <c r="B56" s="41"/>
      <c r="C56" s="62"/>
      <c r="D56" s="68"/>
      <c r="E56" s="74"/>
      <c r="F56" s="50"/>
      <c r="H56" s="8"/>
    </row>
    <row r="57" spans="1:8" ht="14.1" customHeight="1">
      <c r="A57" s="41"/>
      <c r="B57" s="41"/>
      <c r="C57" s="62"/>
      <c r="D57" s="68"/>
      <c r="E57" s="74"/>
      <c r="F57" s="50"/>
      <c r="H57" s="8" t="s">
        <v>15</v>
      </c>
    </row>
    <row r="58" spans="1:8" ht="14.1" customHeight="1">
      <c r="A58" s="41"/>
      <c r="B58" s="41"/>
      <c r="C58" s="62"/>
      <c r="D58" s="68"/>
      <c r="E58" s="74"/>
      <c r="F58" s="50"/>
      <c r="H58" s="8" t="s">
        <v>159</v>
      </c>
    </row>
    <row r="59" spans="1:8" ht="14.1" customHeight="1">
      <c r="A59" s="41"/>
      <c r="B59" s="41"/>
      <c r="C59" s="62"/>
      <c r="D59" s="68"/>
      <c r="E59" s="74"/>
      <c r="F59" s="50"/>
      <c r="H59" s="8" t="s">
        <v>160</v>
      </c>
    </row>
    <row r="60" spans="1:8" ht="14.1" customHeight="1">
      <c r="A60" s="41"/>
      <c r="B60" s="41"/>
      <c r="C60" s="63"/>
      <c r="D60" s="69"/>
      <c r="E60" s="75"/>
      <c r="F60" s="50"/>
      <c r="H60" s="8" t="s">
        <v>143</v>
      </c>
    </row>
    <row r="61" spans="1:8" ht="20.25" customHeight="1">
      <c r="A61" s="41"/>
      <c r="B61" s="41">
        <v>6</v>
      </c>
      <c r="C61" s="60" t="s">
        <v>67</v>
      </c>
      <c r="D61" s="66"/>
      <c r="E61" s="72"/>
      <c r="F61" s="50"/>
      <c r="H61" s="8" t="s">
        <v>163</v>
      </c>
    </row>
    <row r="62" spans="1:8" ht="14.1" customHeight="1">
      <c r="A62" s="41"/>
      <c r="B62" s="41"/>
      <c r="C62" s="61" t="s">
        <v>103</v>
      </c>
      <c r="D62" s="67"/>
      <c r="E62" s="73"/>
      <c r="F62" s="50"/>
      <c r="H62" s="8" t="s">
        <v>164</v>
      </c>
    </row>
    <row r="63" spans="1:8" ht="14.1" customHeight="1">
      <c r="A63" s="41"/>
      <c r="B63" s="41"/>
      <c r="C63" s="62"/>
      <c r="D63" s="68"/>
      <c r="E63" s="74"/>
      <c r="F63" s="50"/>
      <c r="H63" s="8" t="s">
        <v>165</v>
      </c>
    </row>
    <row r="64" spans="1:8" ht="14.1" customHeight="1">
      <c r="A64" s="41"/>
      <c r="B64" s="41"/>
      <c r="C64" s="62"/>
      <c r="D64" s="68"/>
      <c r="E64" s="74"/>
      <c r="F64" s="50"/>
      <c r="H64" s="8" t="s">
        <v>166</v>
      </c>
    </row>
    <row r="65" spans="1:8" ht="14.1" customHeight="1">
      <c r="A65" s="41"/>
      <c r="B65" s="41"/>
      <c r="C65" s="62"/>
      <c r="D65" s="68"/>
      <c r="E65" s="74"/>
      <c r="F65" s="50"/>
      <c r="H65" s="8" t="s">
        <v>168</v>
      </c>
    </row>
    <row r="66" spans="1:8" ht="14.1" customHeight="1">
      <c r="A66" s="41"/>
      <c r="B66" s="41"/>
      <c r="C66" s="62"/>
      <c r="D66" s="68"/>
      <c r="E66" s="74"/>
      <c r="F66" s="50"/>
      <c r="H66" s="8" t="s">
        <v>169</v>
      </c>
    </row>
    <row r="67" spans="1:8" ht="14.1" customHeight="1">
      <c r="A67" s="41"/>
      <c r="B67" s="41"/>
      <c r="C67" s="62"/>
      <c r="D67" s="68"/>
      <c r="E67" s="74"/>
      <c r="F67" s="50"/>
      <c r="H67" s="8" t="s">
        <v>124</v>
      </c>
    </row>
    <row r="68" spans="1:8" ht="14.1" customHeight="1">
      <c r="A68" s="41"/>
      <c r="B68" s="41"/>
      <c r="C68" s="62"/>
      <c r="D68" s="68"/>
      <c r="E68" s="74"/>
      <c r="F68" s="50"/>
      <c r="H68" s="8" t="s">
        <v>170</v>
      </c>
    </row>
    <row r="69" spans="1:8" ht="14.1" customHeight="1">
      <c r="A69" s="41"/>
      <c r="B69" s="41"/>
      <c r="C69" s="62"/>
      <c r="D69" s="68"/>
      <c r="E69" s="74"/>
      <c r="F69" s="50"/>
      <c r="H69" s="8" t="s">
        <v>137</v>
      </c>
    </row>
    <row r="70" spans="1:8" ht="14.1" customHeight="1">
      <c r="A70" s="41"/>
      <c r="B70" s="41"/>
      <c r="C70" s="62"/>
      <c r="D70" s="68"/>
      <c r="E70" s="74"/>
      <c r="F70" s="50"/>
      <c r="H70" s="8"/>
    </row>
    <row r="71" spans="1:8" ht="14.1" customHeight="1">
      <c r="A71" s="41"/>
      <c r="B71" s="41"/>
      <c r="C71" s="63"/>
      <c r="D71" s="69"/>
      <c r="E71" s="75"/>
      <c r="F71" s="50"/>
    </row>
    <row r="72" spans="1:8" ht="20.25" customHeight="1">
      <c r="A72" s="41"/>
      <c r="B72" s="41">
        <v>7</v>
      </c>
      <c r="C72" s="60" t="s">
        <v>67</v>
      </c>
      <c r="D72" s="66"/>
      <c r="E72" s="72"/>
      <c r="F72" s="50"/>
    </row>
    <row r="73" spans="1:8" ht="13.5" customHeight="1">
      <c r="B73" s="41"/>
      <c r="C73" s="61" t="s">
        <v>103</v>
      </c>
      <c r="D73" s="67"/>
      <c r="E73" s="73"/>
    </row>
    <row r="74" spans="1:8" ht="13.5" customHeight="1">
      <c r="B74" s="41"/>
      <c r="C74" s="62"/>
      <c r="D74" s="68"/>
      <c r="E74" s="74"/>
    </row>
    <row r="75" spans="1:8" ht="13.5" customHeight="1">
      <c r="B75" s="41"/>
      <c r="C75" s="62"/>
      <c r="D75" s="68"/>
      <c r="E75" s="74"/>
    </row>
    <row r="76" spans="1:8" ht="13.5" customHeight="1">
      <c r="B76" s="41"/>
      <c r="C76" s="62"/>
      <c r="D76" s="68"/>
      <c r="E76" s="74"/>
    </row>
    <row r="77" spans="1:8" ht="13.5" customHeight="1">
      <c r="B77" s="41"/>
      <c r="C77" s="62"/>
      <c r="D77" s="68"/>
      <c r="E77" s="74"/>
    </row>
    <row r="78" spans="1:8" ht="13.5" customHeight="1">
      <c r="B78" s="41"/>
      <c r="C78" s="62"/>
      <c r="D78" s="68"/>
      <c r="E78" s="74"/>
    </row>
    <row r="79" spans="1:8" ht="13.5" customHeight="1">
      <c r="B79" s="41"/>
      <c r="C79" s="62"/>
      <c r="D79" s="68"/>
      <c r="E79" s="74"/>
    </row>
    <row r="80" spans="1:8" ht="13.5" customHeight="1">
      <c r="B80" s="41"/>
      <c r="C80" s="62"/>
      <c r="D80" s="68"/>
      <c r="E80" s="74"/>
    </row>
    <row r="81" spans="1:6" ht="13.5" customHeight="1">
      <c r="B81" s="41"/>
      <c r="C81" s="62"/>
      <c r="D81" s="68"/>
      <c r="E81" s="74"/>
    </row>
    <row r="82" spans="1:6" ht="13.5" customHeight="1">
      <c r="B82" s="41"/>
      <c r="C82" s="63"/>
      <c r="D82" s="69"/>
      <c r="E82" s="75"/>
    </row>
    <row r="83" spans="1:6" ht="20.25" customHeight="1">
      <c r="A83" s="41"/>
      <c r="B83" s="41">
        <v>8</v>
      </c>
      <c r="C83" s="60" t="s">
        <v>67</v>
      </c>
      <c r="D83" s="66"/>
      <c r="E83" s="72"/>
      <c r="F83" s="50"/>
    </row>
    <row r="84" spans="1:6" ht="13.5" customHeight="1">
      <c r="B84" s="41"/>
      <c r="C84" s="61" t="s">
        <v>103</v>
      </c>
      <c r="D84" s="67"/>
      <c r="E84" s="73"/>
    </row>
    <row r="85" spans="1:6" ht="13.5" customHeight="1">
      <c r="B85" s="41"/>
      <c r="C85" s="62"/>
      <c r="D85" s="68"/>
      <c r="E85" s="74"/>
    </row>
    <row r="86" spans="1:6" ht="13.5" customHeight="1">
      <c r="B86" s="41"/>
      <c r="C86" s="62"/>
      <c r="D86" s="68"/>
      <c r="E86" s="74"/>
    </row>
    <row r="87" spans="1:6" ht="13.5" customHeight="1">
      <c r="B87" s="41"/>
      <c r="C87" s="62"/>
      <c r="D87" s="68"/>
      <c r="E87" s="74"/>
    </row>
    <row r="88" spans="1:6" ht="13.5" customHeight="1">
      <c r="B88" s="41"/>
      <c r="C88" s="62"/>
      <c r="D88" s="68"/>
      <c r="E88" s="74"/>
    </row>
    <row r="89" spans="1:6" ht="13.5" customHeight="1">
      <c r="B89" s="41"/>
      <c r="C89" s="62"/>
      <c r="D89" s="68"/>
      <c r="E89" s="74"/>
    </row>
    <row r="90" spans="1:6" ht="13.5" customHeight="1">
      <c r="B90" s="41"/>
      <c r="C90" s="62"/>
      <c r="D90" s="68"/>
      <c r="E90" s="74"/>
    </row>
    <row r="91" spans="1:6" ht="13.5" customHeight="1">
      <c r="B91" s="41"/>
      <c r="C91" s="62"/>
      <c r="D91" s="68"/>
      <c r="E91" s="74"/>
    </row>
    <row r="92" spans="1:6" ht="13.5" customHeight="1">
      <c r="B92" s="41"/>
      <c r="C92" s="62"/>
      <c r="D92" s="68"/>
      <c r="E92" s="74"/>
    </row>
    <row r="93" spans="1:6" ht="13.5" customHeight="1">
      <c r="B93" s="41"/>
      <c r="C93" s="63"/>
      <c r="D93" s="69"/>
      <c r="E93" s="75"/>
    </row>
    <row r="94" spans="1:6" ht="20.25" customHeight="1">
      <c r="A94" s="41"/>
      <c r="B94" s="41">
        <v>9</v>
      </c>
      <c r="C94" s="60" t="s">
        <v>67</v>
      </c>
      <c r="D94" s="66"/>
      <c r="E94" s="72"/>
      <c r="F94" s="50"/>
    </row>
    <row r="95" spans="1:6" ht="13.5" customHeight="1">
      <c r="B95" s="41"/>
      <c r="C95" s="61" t="s">
        <v>103</v>
      </c>
      <c r="D95" s="67"/>
      <c r="E95" s="73"/>
    </row>
    <row r="96" spans="1:6" ht="13.5" customHeight="1">
      <c r="B96" s="41"/>
      <c r="C96" s="62"/>
      <c r="D96" s="68"/>
      <c r="E96" s="74"/>
    </row>
    <row r="97" spans="1:6" ht="13.5" customHeight="1">
      <c r="B97" s="41"/>
      <c r="C97" s="62"/>
      <c r="D97" s="68"/>
      <c r="E97" s="74"/>
    </row>
    <row r="98" spans="1:6" ht="13.5" customHeight="1">
      <c r="B98" s="41"/>
      <c r="C98" s="62"/>
      <c r="D98" s="68"/>
      <c r="E98" s="74"/>
    </row>
    <row r="99" spans="1:6" ht="13.5" customHeight="1">
      <c r="B99" s="41"/>
      <c r="C99" s="62"/>
      <c r="D99" s="68"/>
      <c r="E99" s="74"/>
    </row>
    <row r="100" spans="1:6" ht="13.5" customHeight="1">
      <c r="B100" s="41"/>
      <c r="C100" s="62"/>
      <c r="D100" s="68"/>
      <c r="E100" s="74"/>
    </row>
    <row r="101" spans="1:6" ht="13.5" customHeight="1">
      <c r="B101" s="41"/>
      <c r="C101" s="62"/>
      <c r="D101" s="68"/>
      <c r="E101" s="74"/>
    </row>
    <row r="102" spans="1:6" ht="13.5" customHeight="1">
      <c r="B102" s="41"/>
      <c r="C102" s="62"/>
      <c r="D102" s="68"/>
      <c r="E102" s="74"/>
    </row>
    <row r="103" spans="1:6" ht="13.5" customHeight="1">
      <c r="B103" s="41"/>
      <c r="C103" s="62"/>
      <c r="D103" s="68"/>
      <c r="E103" s="74"/>
    </row>
    <row r="104" spans="1:6" ht="13.5" customHeight="1">
      <c r="B104" s="41"/>
      <c r="C104" s="63"/>
      <c r="D104" s="69"/>
      <c r="E104" s="75"/>
    </row>
    <row r="105" spans="1:6" ht="20.25" customHeight="1">
      <c r="A105" s="41"/>
      <c r="B105" s="41">
        <v>10</v>
      </c>
      <c r="C105" s="60" t="s">
        <v>67</v>
      </c>
      <c r="D105" s="66"/>
      <c r="E105" s="72"/>
      <c r="F105" s="50"/>
    </row>
    <row r="106" spans="1:6" ht="13.5" customHeight="1">
      <c r="B106" s="41"/>
      <c r="C106" s="61" t="s">
        <v>103</v>
      </c>
      <c r="D106" s="67"/>
      <c r="E106" s="73"/>
    </row>
    <row r="107" spans="1:6" ht="13.5" customHeight="1">
      <c r="B107" s="41"/>
      <c r="C107" s="62"/>
      <c r="D107" s="68"/>
      <c r="E107" s="74"/>
    </row>
    <row r="108" spans="1:6" ht="13.5" customHeight="1">
      <c r="B108" s="41"/>
      <c r="C108" s="62"/>
      <c r="D108" s="68"/>
      <c r="E108" s="74"/>
    </row>
    <row r="109" spans="1:6" ht="13.5" customHeight="1">
      <c r="B109" s="41"/>
      <c r="C109" s="62"/>
      <c r="D109" s="68"/>
      <c r="E109" s="74"/>
    </row>
    <row r="110" spans="1:6" ht="13.5" customHeight="1">
      <c r="B110" s="41"/>
      <c r="C110" s="62"/>
      <c r="D110" s="68"/>
      <c r="E110" s="74"/>
    </row>
    <row r="111" spans="1:6" ht="13.5" customHeight="1">
      <c r="B111" s="41"/>
      <c r="C111" s="62"/>
      <c r="D111" s="68"/>
      <c r="E111" s="74"/>
    </row>
    <row r="112" spans="1:6" ht="13.5" customHeight="1">
      <c r="B112" s="41"/>
      <c r="C112" s="62"/>
      <c r="D112" s="68"/>
      <c r="E112" s="74"/>
    </row>
    <row r="113" spans="1:6" ht="13.5" customHeight="1">
      <c r="B113" s="41"/>
      <c r="C113" s="62"/>
      <c r="D113" s="68"/>
      <c r="E113" s="74"/>
    </row>
    <row r="114" spans="1:6" ht="13.5" customHeight="1">
      <c r="B114" s="41"/>
      <c r="C114" s="62"/>
      <c r="D114" s="68"/>
      <c r="E114" s="74"/>
    </row>
    <row r="115" spans="1:6" ht="13.5" customHeight="1">
      <c r="B115" s="41"/>
      <c r="C115" s="63"/>
      <c r="D115" s="69"/>
      <c r="E115" s="75"/>
    </row>
    <row r="116" spans="1:6" ht="20.25" customHeight="1">
      <c r="A116" s="41"/>
      <c r="B116" s="41">
        <v>11</v>
      </c>
      <c r="C116" s="60" t="s">
        <v>67</v>
      </c>
      <c r="D116" s="66"/>
      <c r="E116" s="72"/>
      <c r="F116" s="50"/>
    </row>
    <row r="117" spans="1:6" ht="13.5" customHeight="1">
      <c r="B117" s="41"/>
      <c r="C117" s="61" t="s">
        <v>103</v>
      </c>
      <c r="D117" s="67"/>
      <c r="E117" s="73"/>
    </row>
    <row r="118" spans="1:6" ht="13.5" customHeight="1">
      <c r="B118" s="41"/>
      <c r="C118" s="62"/>
      <c r="D118" s="68"/>
      <c r="E118" s="74"/>
    </row>
    <row r="119" spans="1:6" ht="13.5" customHeight="1">
      <c r="B119" s="41"/>
      <c r="C119" s="62"/>
      <c r="D119" s="68"/>
      <c r="E119" s="74"/>
    </row>
    <row r="120" spans="1:6" ht="13.5" customHeight="1">
      <c r="B120" s="41"/>
      <c r="C120" s="62"/>
      <c r="D120" s="68"/>
      <c r="E120" s="74"/>
    </row>
    <row r="121" spans="1:6" ht="13.5" customHeight="1">
      <c r="B121" s="41"/>
      <c r="C121" s="62"/>
      <c r="D121" s="68"/>
      <c r="E121" s="74"/>
    </row>
    <row r="122" spans="1:6" ht="13.5" customHeight="1">
      <c r="B122" s="41"/>
      <c r="C122" s="62"/>
      <c r="D122" s="68"/>
      <c r="E122" s="74"/>
    </row>
    <row r="123" spans="1:6" ht="13.5" customHeight="1">
      <c r="B123" s="41"/>
      <c r="C123" s="62"/>
      <c r="D123" s="68"/>
      <c r="E123" s="74"/>
    </row>
    <row r="124" spans="1:6" ht="13.5" customHeight="1">
      <c r="B124" s="41"/>
      <c r="C124" s="62"/>
      <c r="D124" s="68"/>
      <c r="E124" s="74"/>
    </row>
    <row r="125" spans="1:6" ht="13.5" customHeight="1">
      <c r="B125" s="41"/>
      <c r="C125" s="62"/>
      <c r="D125" s="68"/>
      <c r="E125" s="74"/>
    </row>
    <row r="126" spans="1:6" ht="13.5" customHeight="1">
      <c r="B126" s="41"/>
      <c r="C126" s="63"/>
      <c r="D126" s="69"/>
      <c r="E126" s="75"/>
    </row>
    <row r="127" spans="1:6" ht="20.25" customHeight="1">
      <c r="A127" s="41"/>
      <c r="B127" s="41">
        <v>12</v>
      </c>
      <c r="C127" s="60" t="s">
        <v>67</v>
      </c>
      <c r="D127" s="66"/>
      <c r="E127" s="72"/>
      <c r="F127" s="50"/>
    </row>
    <row r="128" spans="1:6" ht="13.5" customHeight="1">
      <c r="B128" s="41"/>
      <c r="C128" s="61" t="s">
        <v>103</v>
      </c>
      <c r="D128" s="67"/>
      <c r="E128" s="73"/>
    </row>
    <row r="129" spans="1:6" ht="13.5" customHeight="1">
      <c r="B129" s="41"/>
      <c r="C129" s="62"/>
      <c r="D129" s="68"/>
      <c r="E129" s="74"/>
    </row>
    <row r="130" spans="1:6" ht="13.5" customHeight="1">
      <c r="B130" s="41"/>
      <c r="C130" s="62"/>
      <c r="D130" s="68"/>
      <c r="E130" s="74"/>
    </row>
    <row r="131" spans="1:6" ht="13.5" customHeight="1">
      <c r="B131" s="41"/>
      <c r="C131" s="62"/>
      <c r="D131" s="68"/>
      <c r="E131" s="74"/>
    </row>
    <row r="132" spans="1:6" ht="13.5" customHeight="1">
      <c r="B132" s="41"/>
      <c r="C132" s="62"/>
      <c r="D132" s="68"/>
      <c r="E132" s="74"/>
    </row>
    <row r="133" spans="1:6" ht="13.5" customHeight="1">
      <c r="B133" s="41"/>
      <c r="C133" s="62"/>
      <c r="D133" s="68"/>
      <c r="E133" s="74"/>
    </row>
    <row r="134" spans="1:6" ht="13.5" customHeight="1">
      <c r="B134" s="41"/>
      <c r="C134" s="62"/>
      <c r="D134" s="68"/>
      <c r="E134" s="74"/>
    </row>
    <row r="135" spans="1:6" ht="13.5" customHeight="1">
      <c r="B135" s="41"/>
      <c r="C135" s="62"/>
      <c r="D135" s="68"/>
      <c r="E135" s="74"/>
    </row>
    <row r="136" spans="1:6" ht="13.5" customHeight="1">
      <c r="B136" s="41"/>
      <c r="C136" s="62"/>
      <c r="D136" s="68"/>
      <c r="E136" s="74"/>
    </row>
    <row r="137" spans="1:6" ht="13.5" customHeight="1">
      <c r="B137" s="41"/>
      <c r="C137" s="63"/>
      <c r="D137" s="69"/>
      <c r="E137" s="75"/>
    </row>
    <row r="138" spans="1:6" ht="20.25" customHeight="1">
      <c r="A138" s="41"/>
      <c r="B138" s="41">
        <v>13</v>
      </c>
      <c r="C138" s="60" t="s">
        <v>67</v>
      </c>
      <c r="D138" s="66"/>
      <c r="E138" s="72"/>
      <c r="F138" s="50"/>
    </row>
    <row r="139" spans="1:6" ht="13.5" customHeight="1">
      <c r="B139" s="41"/>
      <c r="C139" s="61" t="s">
        <v>103</v>
      </c>
      <c r="D139" s="67"/>
      <c r="E139" s="73"/>
    </row>
    <row r="140" spans="1:6" ht="13.5" customHeight="1">
      <c r="B140" s="41"/>
      <c r="C140" s="62"/>
      <c r="D140" s="68"/>
      <c r="E140" s="74"/>
    </row>
    <row r="141" spans="1:6" ht="13.5" customHeight="1">
      <c r="B141" s="41"/>
      <c r="C141" s="62"/>
      <c r="D141" s="68"/>
      <c r="E141" s="74"/>
    </row>
    <row r="142" spans="1:6" ht="13.5" customHeight="1">
      <c r="B142" s="41"/>
      <c r="C142" s="62"/>
      <c r="D142" s="68"/>
      <c r="E142" s="74"/>
    </row>
    <row r="143" spans="1:6" ht="13.5" customHeight="1">
      <c r="B143" s="41"/>
      <c r="C143" s="62"/>
      <c r="D143" s="68"/>
      <c r="E143" s="74"/>
    </row>
    <row r="144" spans="1:6" ht="13.5" customHeight="1">
      <c r="B144" s="41"/>
      <c r="C144" s="62"/>
      <c r="D144" s="68"/>
      <c r="E144" s="74"/>
    </row>
    <row r="145" spans="1:6" ht="13.5" customHeight="1">
      <c r="B145" s="41"/>
      <c r="C145" s="62"/>
      <c r="D145" s="68"/>
      <c r="E145" s="74"/>
    </row>
    <row r="146" spans="1:6" ht="13.5" customHeight="1">
      <c r="B146" s="41"/>
      <c r="C146" s="62"/>
      <c r="D146" s="68"/>
      <c r="E146" s="74"/>
    </row>
    <row r="147" spans="1:6" ht="13.5" customHeight="1">
      <c r="B147" s="41"/>
      <c r="C147" s="62"/>
      <c r="D147" s="68"/>
      <c r="E147" s="74"/>
    </row>
    <row r="148" spans="1:6" ht="13.5" customHeight="1">
      <c r="B148" s="41"/>
      <c r="C148" s="63"/>
      <c r="D148" s="69"/>
      <c r="E148" s="75"/>
    </row>
    <row r="149" spans="1:6" ht="20.25" customHeight="1">
      <c r="A149" s="41"/>
      <c r="B149" s="41">
        <v>14</v>
      </c>
      <c r="C149" s="60" t="s">
        <v>67</v>
      </c>
      <c r="D149" s="66"/>
      <c r="E149" s="72"/>
      <c r="F149" s="50"/>
    </row>
    <row r="150" spans="1:6" ht="13.5" customHeight="1">
      <c r="B150" s="41"/>
      <c r="C150" s="61" t="s">
        <v>103</v>
      </c>
      <c r="D150" s="67"/>
      <c r="E150" s="73"/>
    </row>
    <row r="151" spans="1:6" ht="13.5" customHeight="1">
      <c r="B151" s="41"/>
      <c r="C151" s="62"/>
      <c r="D151" s="68"/>
      <c r="E151" s="74"/>
    </row>
    <row r="152" spans="1:6" ht="13.5" customHeight="1">
      <c r="B152" s="41"/>
      <c r="C152" s="62"/>
      <c r="D152" s="68"/>
      <c r="E152" s="74"/>
    </row>
    <row r="153" spans="1:6" ht="13.5" customHeight="1">
      <c r="B153" s="41"/>
      <c r="C153" s="62"/>
      <c r="D153" s="68"/>
      <c r="E153" s="74"/>
    </row>
    <row r="154" spans="1:6" ht="13.5" customHeight="1">
      <c r="B154" s="41"/>
      <c r="C154" s="62"/>
      <c r="D154" s="68"/>
      <c r="E154" s="74"/>
    </row>
    <row r="155" spans="1:6" ht="13.5" customHeight="1">
      <c r="B155" s="41"/>
      <c r="C155" s="62"/>
      <c r="D155" s="68"/>
      <c r="E155" s="74"/>
    </row>
    <row r="156" spans="1:6" ht="13.5" customHeight="1">
      <c r="B156" s="41"/>
      <c r="C156" s="62"/>
      <c r="D156" s="68"/>
      <c r="E156" s="74"/>
    </row>
    <row r="157" spans="1:6" ht="13.5" customHeight="1">
      <c r="B157" s="41"/>
      <c r="C157" s="62"/>
      <c r="D157" s="68"/>
      <c r="E157" s="74"/>
    </row>
    <row r="158" spans="1:6" ht="13.5" customHeight="1">
      <c r="B158" s="41"/>
      <c r="C158" s="62"/>
      <c r="D158" s="68"/>
      <c r="E158" s="74"/>
    </row>
    <row r="159" spans="1:6" ht="13.5" customHeight="1">
      <c r="B159" s="41"/>
      <c r="C159" s="63"/>
      <c r="D159" s="69"/>
      <c r="E159" s="75"/>
    </row>
    <row r="160" spans="1:6" ht="20.25" customHeight="1">
      <c r="A160" s="41"/>
      <c r="B160" s="41">
        <v>15</v>
      </c>
      <c r="C160" s="60" t="s">
        <v>67</v>
      </c>
      <c r="D160" s="66"/>
      <c r="E160" s="72"/>
      <c r="F160" s="50"/>
    </row>
    <row r="161" spans="1:6" ht="13.5" customHeight="1">
      <c r="B161" s="41"/>
      <c r="C161" s="61" t="s">
        <v>103</v>
      </c>
      <c r="D161" s="67"/>
      <c r="E161" s="73"/>
    </row>
    <row r="162" spans="1:6" ht="13.5" customHeight="1">
      <c r="B162" s="41"/>
      <c r="C162" s="62"/>
      <c r="D162" s="68"/>
      <c r="E162" s="74"/>
    </row>
    <row r="163" spans="1:6" ht="13.5" customHeight="1">
      <c r="B163" s="41"/>
      <c r="C163" s="62"/>
      <c r="D163" s="68"/>
      <c r="E163" s="74"/>
    </row>
    <row r="164" spans="1:6" ht="13.5" customHeight="1">
      <c r="B164" s="41"/>
      <c r="C164" s="62"/>
      <c r="D164" s="68"/>
      <c r="E164" s="74"/>
    </row>
    <row r="165" spans="1:6" ht="13.5" customHeight="1">
      <c r="B165" s="41"/>
      <c r="C165" s="62"/>
      <c r="D165" s="68"/>
      <c r="E165" s="74"/>
    </row>
    <row r="166" spans="1:6" ht="13.5" customHeight="1">
      <c r="B166" s="41"/>
      <c r="C166" s="62"/>
      <c r="D166" s="68"/>
      <c r="E166" s="74"/>
    </row>
    <row r="167" spans="1:6" ht="13.5" customHeight="1">
      <c r="B167" s="41"/>
      <c r="C167" s="62"/>
      <c r="D167" s="68"/>
      <c r="E167" s="74"/>
    </row>
    <row r="168" spans="1:6" ht="13.5" customHeight="1">
      <c r="B168" s="41"/>
      <c r="C168" s="62"/>
      <c r="D168" s="68"/>
      <c r="E168" s="74"/>
    </row>
    <row r="169" spans="1:6" ht="13.5" customHeight="1">
      <c r="B169" s="41"/>
      <c r="C169" s="62"/>
      <c r="D169" s="68"/>
      <c r="E169" s="74"/>
    </row>
    <row r="170" spans="1:6" ht="13.5" customHeight="1">
      <c r="B170" s="41"/>
      <c r="C170" s="63"/>
      <c r="D170" s="69"/>
      <c r="E170" s="75"/>
    </row>
    <row r="171" spans="1:6" ht="20.25" customHeight="1">
      <c r="A171" s="41"/>
      <c r="B171" s="41">
        <v>16</v>
      </c>
      <c r="C171" s="60" t="s">
        <v>67</v>
      </c>
      <c r="D171" s="66"/>
      <c r="E171" s="72"/>
      <c r="F171" s="50"/>
    </row>
    <row r="172" spans="1:6" ht="13.5" customHeight="1">
      <c r="B172" s="41"/>
      <c r="C172" s="61" t="s">
        <v>103</v>
      </c>
      <c r="D172" s="67"/>
      <c r="E172" s="73"/>
    </row>
    <row r="173" spans="1:6" ht="13.5" customHeight="1">
      <c r="B173" s="41"/>
      <c r="C173" s="62"/>
      <c r="D173" s="68"/>
      <c r="E173" s="74"/>
    </row>
    <row r="174" spans="1:6" ht="13.5" customHeight="1">
      <c r="B174" s="41"/>
      <c r="C174" s="62"/>
      <c r="D174" s="68"/>
      <c r="E174" s="74"/>
    </row>
    <row r="175" spans="1:6" ht="13.5" customHeight="1">
      <c r="B175" s="41"/>
      <c r="C175" s="62"/>
      <c r="D175" s="68"/>
      <c r="E175" s="74"/>
    </row>
    <row r="176" spans="1:6" ht="13.5" customHeight="1">
      <c r="B176" s="41"/>
      <c r="C176" s="62"/>
      <c r="D176" s="68"/>
      <c r="E176" s="74"/>
    </row>
    <row r="177" spans="1:6" ht="13.5" customHeight="1">
      <c r="B177" s="41"/>
      <c r="C177" s="62"/>
      <c r="D177" s="68"/>
      <c r="E177" s="74"/>
    </row>
    <row r="178" spans="1:6" ht="13.5" customHeight="1">
      <c r="B178" s="41"/>
      <c r="C178" s="62"/>
      <c r="D178" s="68"/>
      <c r="E178" s="74"/>
    </row>
    <row r="179" spans="1:6" ht="13.5" customHeight="1">
      <c r="B179" s="41"/>
      <c r="C179" s="62"/>
      <c r="D179" s="68"/>
      <c r="E179" s="74"/>
    </row>
    <row r="180" spans="1:6" ht="13.5" customHeight="1">
      <c r="B180" s="41"/>
      <c r="C180" s="62"/>
      <c r="D180" s="68"/>
      <c r="E180" s="74"/>
    </row>
    <row r="181" spans="1:6" ht="13.5" customHeight="1">
      <c r="B181" s="41"/>
      <c r="C181" s="63"/>
      <c r="D181" s="69"/>
      <c r="E181" s="75"/>
    </row>
    <row r="182" spans="1:6" ht="20.25" customHeight="1">
      <c r="A182" s="41"/>
      <c r="B182" s="41">
        <v>17</v>
      </c>
      <c r="C182" s="60" t="s">
        <v>67</v>
      </c>
      <c r="D182" s="66"/>
      <c r="E182" s="72"/>
      <c r="F182" s="50"/>
    </row>
    <row r="183" spans="1:6" ht="13.5" customHeight="1">
      <c r="B183" s="41"/>
      <c r="C183" s="61" t="s">
        <v>103</v>
      </c>
      <c r="D183" s="67"/>
      <c r="E183" s="73"/>
    </row>
    <row r="184" spans="1:6" ht="13.5" customHeight="1">
      <c r="B184" s="41"/>
      <c r="C184" s="62"/>
      <c r="D184" s="68"/>
      <c r="E184" s="74"/>
    </row>
    <row r="185" spans="1:6" ht="13.5" customHeight="1">
      <c r="B185" s="41"/>
      <c r="C185" s="62"/>
      <c r="D185" s="68"/>
      <c r="E185" s="74"/>
    </row>
    <row r="186" spans="1:6" ht="13.5" customHeight="1">
      <c r="B186" s="41"/>
      <c r="C186" s="62"/>
      <c r="D186" s="68"/>
      <c r="E186" s="74"/>
    </row>
    <row r="187" spans="1:6" ht="13.5" customHeight="1">
      <c r="B187" s="41"/>
      <c r="C187" s="62"/>
      <c r="D187" s="68"/>
      <c r="E187" s="74"/>
    </row>
    <row r="188" spans="1:6" ht="13.5" customHeight="1">
      <c r="B188" s="41"/>
      <c r="C188" s="62"/>
      <c r="D188" s="68"/>
      <c r="E188" s="74"/>
    </row>
    <row r="189" spans="1:6" ht="13.5" customHeight="1">
      <c r="B189" s="41"/>
      <c r="C189" s="62"/>
      <c r="D189" s="68"/>
      <c r="E189" s="74"/>
    </row>
    <row r="190" spans="1:6" ht="13.5" customHeight="1">
      <c r="B190" s="41"/>
      <c r="C190" s="62"/>
      <c r="D190" s="68"/>
      <c r="E190" s="74"/>
    </row>
    <row r="191" spans="1:6" ht="13.5" customHeight="1">
      <c r="B191" s="41"/>
      <c r="C191" s="62"/>
      <c r="D191" s="68"/>
      <c r="E191" s="74"/>
    </row>
    <row r="192" spans="1:6" ht="13.5" customHeight="1">
      <c r="B192" s="41"/>
      <c r="C192" s="63"/>
      <c r="D192" s="69"/>
      <c r="E192" s="75"/>
    </row>
    <row r="193" spans="1:6" ht="20.25" customHeight="1">
      <c r="A193" s="41"/>
      <c r="B193" s="41">
        <v>18</v>
      </c>
      <c r="C193" s="60" t="s">
        <v>67</v>
      </c>
      <c r="D193" s="66"/>
      <c r="E193" s="72"/>
      <c r="F193" s="50"/>
    </row>
    <row r="194" spans="1:6" ht="13.5" customHeight="1">
      <c r="B194" s="41"/>
      <c r="C194" s="61" t="s">
        <v>103</v>
      </c>
      <c r="D194" s="67"/>
      <c r="E194" s="73"/>
    </row>
    <row r="195" spans="1:6" ht="13.5" customHeight="1">
      <c r="B195" s="41"/>
      <c r="C195" s="62"/>
      <c r="D195" s="68"/>
      <c r="E195" s="74"/>
    </row>
    <row r="196" spans="1:6" ht="13.5" customHeight="1">
      <c r="B196" s="41"/>
      <c r="C196" s="62"/>
      <c r="D196" s="68"/>
      <c r="E196" s="74"/>
    </row>
    <row r="197" spans="1:6" ht="13.5" customHeight="1">
      <c r="B197" s="41"/>
      <c r="C197" s="62"/>
      <c r="D197" s="68"/>
      <c r="E197" s="74"/>
    </row>
    <row r="198" spans="1:6" ht="13.5" customHeight="1">
      <c r="B198" s="41"/>
      <c r="C198" s="62"/>
      <c r="D198" s="68"/>
      <c r="E198" s="74"/>
    </row>
    <row r="199" spans="1:6" ht="13.5" customHeight="1">
      <c r="B199" s="41"/>
      <c r="C199" s="62"/>
      <c r="D199" s="68"/>
      <c r="E199" s="74"/>
    </row>
    <row r="200" spans="1:6" ht="13.5" customHeight="1">
      <c r="B200" s="41"/>
      <c r="C200" s="62"/>
      <c r="D200" s="68"/>
      <c r="E200" s="74"/>
    </row>
    <row r="201" spans="1:6" ht="13.5" customHeight="1">
      <c r="B201" s="41"/>
      <c r="C201" s="62"/>
      <c r="D201" s="68"/>
      <c r="E201" s="74"/>
    </row>
    <row r="202" spans="1:6" ht="13.5" customHeight="1">
      <c r="B202" s="41"/>
      <c r="C202" s="62"/>
      <c r="D202" s="68"/>
      <c r="E202" s="74"/>
    </row>
    <row r="203" spans="1:6" ht="13.5" customHeight="1">
      <c r="B203" s="41"/>
      <c r="C203" s="63"/>
      <c r="D203" s="69"/>
      <c r="E203" s="75"/>
    </row>
    <row r="204" spans="1:6" ht="20.25" customHeight="1">
      <c r="A204" s="41"/>
      <c r="B204" s="41">
        <v>19</v>
      </c>
      <c r="C204" s="60" t="s">
        <v>67</v>
      </c>
      <c r="D204" s="66"/>
      <c r="E204" s="72"/>
      <c r="F204" s="50"/>
    </row>
    <row r="205" spans="1:6" ht="13.5" customHeight="1">
      <c r="B205" s="41"/>
      <c r="C205" s="61" t="s">
        <v>103</v>
      </c>
      <c r="D205" s="67"/>
      <c r="E205" s="73"/>
    </row>
    <row r="206" spans="1:6" ht="13.5" customHeight="1">
      <c r="B206" s="41"/>
      <c r="C206" s="62"/>
      <c r="D206" s="68"/>
      <c r="E206" s="74"/>
    </row>
    <row r="207" spans="1:6" ht="13.5" customHeight="1">
      <c r="B207" s="41"/>
      <c r="C207" s="62"/>
      <c r="D207" s="68"/>
      <c r="E207" s="74"/>
    </row>
    <row r="208" spans="1:6" ht="13.5" customHeight="1">
      <c r="B208" s="41"/>
      <c r="C208" s="62"/>
      <c r="D208" s="68"/>
      <c r="E208" s="74"/>
    </row>
    <row r="209" spans="1:6" ht="13.5" customHeight="1">
      <c r="B209" s="41"/>
      <c r="C209" s="62"/>
      <c r="D209" s="68"/>
      <c r="E209" s="74"/>
    </row>
    <row r="210" spans="1:6" ht="13.5" customHeight="1">
      <c r="B210" s="41"/>
      <c r="C210" s="62"/>
      <c r="D210" s="68"/>
      <c r="E210" s="74"/>
    </row>
    <row r="211" spans="1:6" ht="13.5" customHeight="1">
      <c r="B211" s="41"/>
      <c r="C211" s="62"/>
      <c r="D211" s="68"/>
      <c r="E211" s="74"/>
    </row>
    <row r="212" spans="1:6" ht="13.5" customHeight="1">
      <c r="B212" s="41"/>
      <c r="C212" s="62"/>
      <c r="D212" s="68"/>
      <c r="E212" s="74"/>
    </row>
    <row r="213" spans="1:6" ht="13.5" customHeight="1">
      <c r="B213" s="41"/>
      <c r="C213" s="62"/>
      <c r="D213" s="68"/>
      <c r="E213" s="74"/>
    </row>
    <row r="214" spans="1:6" ht="13.5" customHeight="1">
      <c r="B214" s="41"/>
      <c r="C214" s="63"/>
      <c r="D214" s="69"/>
      <c r="E214" s="75"/>
    </row>
    <row r="215" spans="1:6" ht="20.25" customHeight="1">
      <c r="A215" s="41"/>
      <c r="B215" s="41">
        <v>20</v>
      </c>
      <c r="C215" s="60" t="s">
        <v>67</v>
      </c>
      <c r="D215" s="66"/>
      <c r="E215" s="72"/>
      <c r="F215" s="50"/>
    </row>
    <row r="216" spans="1:6" ht="13.5" customHeight="1">
      <c r="B216" s="41"/>
      <c r="C216" s="61" t="s">
        <v>103</v>
      </c>
      <c r="D216" s="67"/>
      <c r="E216" s="73"/>
    </row>
    <row r="217" spans="1:6" ht="13.5" customHeight="1">
      <c r="B217" s="41"/>
      <c r="C217" s="62"/>
      <c r="D217" s="68"/>
      <c r="E217" s="74"/>
    </row>
    <row r="218" spans="1:6" ht="13.5" customHeight="1">
      <c r="B218" s="41"/>
      <c r="C218" s="62"/>
      <c r="D218" s="68"/>
      <c r="E218" s="74"/>
    </row>
    <row r="219" spans="1:6" ht="13.5" customHeight="1">
      <c r="B219" s="41"/>
      <c r="C219" s="62"/>
      <c r="D219" s="68"/>
      <c r="E219" s="74"/>
    </row>
    <row r="220" spans="1:6" ht="13.5" customHeight="1">
      <c r="B220" s="41"/>
      <c r="C220" s="62"/>
      <c r="D220" s="68"/>
      <c r="E220" s="74"/>
    </row>
    <row r="221" spans="1:6" ht="13.5" customHeight="1">
      <c r="B221" s="41"/>
      <c r="C221" s="62"/>
      <c r="D221" s="68"/>
      <c r="E221" s="74"/>
    </row>
    <row r="222" spans="1:6" ht="13.5" customHeight="1">
      <c r="B222" s="41"/>
      <c r="C222" s="62"/>
      <c r="D222" s="68"/>
      <c r="E222" s="74"/>
    </row>
    <row r="223" spans="1:6" ht="13.5" customHeight="1">
      <c r="B223" s="41"/>
      <c r="C223" s="62"/>
      <c r="D223" s="68"/>
      <c r="E223" s="74"/>
    </row>
    <row r="224" spans="1:6" ht="13.5" customHeight="1">
      <c r="B224" s="41"/>
      <c r="C224" s="62"/>
      <c r="D224" s="68"/>
      <c r="E224" s="74"/>
    </row>
    <row r="225" spans="2:5" ht="13.5" customHeight="1">
      <c r="B225" s="41"/>
      <c r="C225" s="63"/>
      <c r="D225" s="69"/>
      <c r="E225" s="75"/>
    </row>
  </sheetData>
  <sheetProtection sheet="1" objects="1" scenarios="1"/>
  <mergeCells count="21">
    <mergeCell ref="A2:F2"/>
    <mergeCell ref="C7:C16"/>
    <mergeCell ref="C18:C27"/>
    <mergeCell ref="C29:C38"/>
    <mergeCell ref="C40:C49"/>
    <mergeCell ref="C51:C60"/>
    <mergeCell ref="C62:C71"/>
    <mergeCell ref="C73:C82"/>
    <mergeCell ref="C84:C93"/>
    <mergeCell ref="C95:C104"/>
    <mergeCell ref="C106:C115"/>
    <mergeCell ref="C117:C126"/>
    <mergeCell ref="C128:C137"/>
    <mergeCell ref="C139:C148"/>
    <mergeCell ref="C150:C159"/>
    <mergeCell ref="C161:C170"/>
    <mergeCell ref="C172:C181"/>
    <mergeCell ref="C183:C192"/>
    <mergeCell ref="C194:C203"/>
    <mergeCell ref="C205:C214"/>
    <mergeCell ref="C216:C225"/>
  </mergeCells>
  <phoneticPr fontId="3"/>
  <dataValidations count="2">
    <dataValidation type="list" allowBlank="1" showDropDown="0" showInputMessage="1" showErrorMessage="1" sqref="D7:E16 D139:E148 D18:E27 D29:E38 D150:E159 D161:E170 D172:E181 D40:E49 D51:E60 D62:E71 D73:E82 D84:E93 D95:E104 D106:E115 D117:E126 D128:E137 D183:E192 D194:E203 D205:E214 D216:E225">
      <formula1>$H$6:$H$70</formula1>
    </dataValidation>
    <dataValidation type="list" allowBlank="1" showDropDown="0" showInputMessage="1" showErrorMessage="1" sqref="D4">
      <formula1>"　,該当者なし（申請しない）"</formula1>
    </dataValidation>
  </dataValidations>
  <pageMargins left="0.51181102362204722" right="0.39370078740157483" top="0.55118110236220474" bottom="0.39370078740157483" header="0.31496062992125984" footer="0.31496062992125984"/>
  <pageSetup paperSize="9" fitToWidth="1" fitToHeight="1" orientation="portrait" usePrinterDefaults="1" r:id="rId1"/>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'技術力(ch'!$C$6:$C$36</xm:f>
          </x14:formula1>
          <xm:sqref>D6 D17 D28 D39 D50 D61 D72 D83 D94 D105 D116 D127 D138 D149 D160 D171 D182 D193 D204 D215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rgb="FF0070C0"/>
    <pageSetUpPr fitToPage="1"/>
  </sheetPr>
  <dimension ref="A1:FX41"/>
  <sheetViews>
    <sheetView view="pageBreakPreview" topLeftCell="A4" zoomScale="90" zoomScaleSheetLayoutView="90" workbookViewId="0">
      <selection activeCell="GD13" sqref="GD13"/>
    </sheetView>
  </sheetViews>
  <sheetFormatPr defaultRowHeight="18.75"/>
  <cols>
    <col min="1" max="1" width="2" customWidth="1"/>
    <col min="2" max="2" width="1.625" customWidth="1"/>
    <col min="3" max="3" width="1.25" customWidth="1"/>
    <col min="4" max="4" width="19.75" bestFit="1" customWidth="1"/>
    <col min="5" max="5" width="5.25" bestFit="1" customWidth="1"/>
    <col min="6" max="6" width="7.125" hidden="1" customWidth="1"/>
    <col min="7" max="7" width="6.125" bestFit="1" customWidth="1"/>
    <col min="8" max="8" width="10.125" customWidth="1"/>
    <col min="9" max="9" width="24.75" customWidth="1"/>
    <col min="10" max="10" width="5.25" bestFit="1" customWidth="1"/>
    <col min="11" max="11" width="2.25" customWidth="1"/>
    <col min="12" max="13" width="2.625" hidden="1" customWidth="1"/>
    <col min="14" max="14" width="3.5" hidden="1" customWidth="1"/>
    <col min="15" max="15" width="2.625" hidden="1" customWidth="1"/>
    <col min="16" max="16" width="6.125" hidden="1" customWidth="1"/>
    <col min="17" max="17" width="7.125" hidden="1" customWidth="1"/>
    <col min="18" max="19" width="9" hidden="1" customWidth="1"/>
    <col min="20" max="20" width="4.875" hidden="1" customWidth="1"/>
    <col min="21" max="21" width="9" hidden="1" customWidth="1"/>
    <col min="22" max="52" width="1.25" hidden="1" customWidth="1"/>
    <col min="53" max="53" width="9" hidden="1" customWidth="1"/>
    <col min="54" max="84" width="1.375" hidden="1" customWidth="1"/>
    <col min="85" max="85" width="9" hidden="1" customWidth="1"/>
    <col min="86" max="116" width="0.75" hidden="1" customWidth="1"/>
    <col min="117" max="117" width="9" hidden="1" customWidth="1"/>
    <col min="118" max="148" width="1.125" hidden="1" customWidth="1"/>
    <col min="149" max="149" width="9.5" hidden="1" customWidth="1"/>
    <col min="150" max="180" width="0.625" hidden="1" customWidth="1"/>
    <col min="181" max="181" width="9" hidden="1" customWidth="1"/>
    <col min="182" max="182" width="9" customWidth="1"/>
  </cols>
  <sheetData>
    <row r="1" spans="1:180">
      <c r="U1" t="s">
        <v>58</v>
      </c>
      <c r="BA1" t="s">
        <v>288</v>
      </c>
      <c r="CG1" t="s">
        <v>290</v>
      </c>
      <c r="DM1" t="s">
        <v>291</v>
      </c>
      <c r="ES1" t="s">
        <v>250</v>
      </c>
    </row>
    <row r="2" spans="1:180" ht="25.5">
      <c r="A2" s="23" t="s">
        <v>292</v>
      </c>
      <c r="B2" s="23"/>
      <c r="C2" s="23"/>
      <c r="D2" s="23"/>
      <c r="E2" s="23"/>
      <c r="F2" s="23"/>
      <c r="G2" s="23"/>
      <c r="H2" s="23"/>
      <c r="I2" s="23"/>
      <c r="J2" s="23"/>
      <c r="T2" t="s">
        <v>293</v>
      </c>
      <c r="U2" t="s">
        <v>45</v>
      </c>
      <c r="V2" t="s">
        <v>294</v>
      </c>
      <c r="W2" t="s">
        <v>48</v>
      </c>
      <c r="X2" t="s">
        <v>296</v>
      </c>
      <c r="Y2" t="s">
        <v>187</v>
      </c>
      <c r="Z2" t="s">
        <v>298</v>
      </c>
      <c r="AA2" t="s">
        <v>32</v>
      </c>
      <c r="AB2" t="s">
        <v>299</v>
      </c>
      <c r="AC2" t="s">
        <v>300</v>
      </c>
      <c r="AD2" t="s">
        <v>44</v>
      </c>
      <c r="AE2" t="s">
        <v>66</v>
      </c>
      <c r="AF2" t="s">
        <v>301</v>
      </c>
      <c r="AG2" t="s">
        <v>302</v>
      </c>
      <c r="AH2" t="s">
        <v>303</v>
      </c>
      <c r="AI2" t="s">
        <v>202</v>
      </c>
      <c r="AJ2" t="s">
        <v>304</v>
      </c>
      <c r="AK2" t="s">
        <v>194</v>
      </c>
      <c r="AL2" t="s">
        <v>255</v>
      </c>
      <c r="AM2" t="s">
        <v>161</v>
      </c>
      <c r="AN2" t="s">
        <v>305</v>
      </c>
      <c r="AO2" t="s">
        <v>295</v>
      </c>
      <c r="AP2" t="s">
        <v>289</v>
      </c>
      <c r="AQ2" t="s">
        <v>245</v>
      </c>
      <c r="AR2" t="s">
        <v>306</v>
      </c>
      <c r="AS2" t="s">
        <v>307</v>
      </c>
      <c r="AT2" t="s">
        <v>308</v>
      </c>
      <c r="AU2" t="s">
        <v>184</v>
      </c>
      <c r="AV2" t="s">
        <v>309</v>
      </c>
      <c r="AW2" t="s">
        <v>109</v>
      </c>
      <c r="AX2" t="s">
        <v>200</v>
      </c>
      <c r="AY2" t="s">
        <v>310</v>
      </c>
      <c r="AZ2" t="s">
        <v>311</v>
      </c>
      <c r="BA2" t="s">
        <v>45</v>
      </c>
      <c r="BB2" t="s">
        <v>294</v>
      </c>
      <c r="BC2" t="s">
        <v>48</v>
      </c>
      <c r="BD2" t="s">
        <v>296</v>
      </c>
      <c r="BE2" t="s">
        <v>187</v>
      </c>
      <c r="BF2" t="s">
        <v>298</v>
      </c>
      <c r="BG2" t="s">
        <v>32</v>
      </c>
      <c r="BH2" t="s">
        <v>299</v>
      </c>
      <c r="BI2" t="s">
        <v>300</v>
      </c>
      <c r="BJ2" t="s">
        <v>44</v>
      </c>
      <c r="BK2" t="s">
        <v>66</v>
      </c>
      <c r="BL2" t="s">
        <v>301</v>
      </c>
      <c r="BM2" t="s">
        <v>302</v>
      </c>
      <c r="BN2" t="s">
        <v>303</v>
      </c>
      <c r="BO2" t="s">
        <v>202</v>
      </c>
      <c r="BP2" t="s">
        <v>304</v>
      </c>
      <c r="BQ2" t="s">
        <v>194</v>
      </c>
      <c r="BR2" t="s">
        <v>255</v>
      </c>
      <c r="BS2" t="s">
        <v>161</v>
      </c>
      <c r="BT2" t="s">
        <v>305</v>
      </c>
      <c r="BU2" t="s">
        <v>295</v>
      </c>
      <c r="BV2" t="s">
        <v>289</v>
      </c>
      <c r="BW2" t="s">
        <v>245</v>
      </c>
      <c r="BX2" t="s">
        <v>306</v>
      </c>
      <c r="BY2" t="s">
        <v>307</v>
      </c>
      <c r="BZ2" t="s">
        <v>308</v>
      </c>
      <c r="CA2" t="s">
        <v>184</v>
      </c>
      <c r="CB2" t="s">
        <v>309</v>
      </c>
      <c r="CC2" t="s">
        <v>109</v>
      </c>
      <c r="CD2" t="s">
        <v>200</v>
      </c>
      <c r="CE2" t="s">
        <v>310</v>
      </c>
      <c r="CF2" t="s">
        <v>311</v>
      </c>
      <c r="CG2" t="s">
        <v>45</v>
      </c>
      <c r="CH2" t="s">
        <v>294</v>
      </c>
      <c r="CI2" t="s">
        <v>48</v>
      </c>
      <c r="CJ2" t="s">
        <v>296</v>
      </c>
      <c r="CK2" t="s">
        <v>187</v>
      </c>
      <c r="CL2" t="s">
        <v>298</v>
      </c>
      <c r="CM2" t="s">
        <v>32</v>
      </c>
      <c r="CN2" t="s">
        <v>299</v>
      </c>
      <c r="CO2" t="s">
        <v>300</v>
      </c>
      <c r="CP2" t="s">
        <v>44</v>
      </c>
      <c r="CQ2" t="s">
        <v>66</v>
      </c>
      <c r="CR2" t="s">
        <v>301</v>
      </c>
      <c r="CS2" t="s">
        <v>302</v>
      </c>
      <c r="CT2" t="s">
        <v>303</v>
      </c>
      <c r="CU2" t="s">
        <v>202</v>
      </c>
      <c r="CV2" t="s">
        <v>304</v>
      </c>
      <c r="CW2" t="s">
        <v>194</v>
      </c>
      <c r="CX2" t="s">
        <v>255</v>
      </c>
      <c r="CY2" t="s">
        <v>161</v>
      </c>
      <c r="CZ2" t="s">
        <v>305</v>
      </c>
      <c r="DA2" t="s">
        <v>295</v>
      </c>
      <c r="DB2" t="s">
        <v>289</v>
      </c>
      <c r="DC2" t="s">
        <v>245</v>
      </c>
      <c r="DD2" t="s">
        <v>306</v>
      </c>
      <c r="DE2" t="s">
        <v>307</v>
      </c>
      <c r="DF2" t="s">
        <v>308</v>
      </c>
      <c r="DG2" t="s">
        <v>184</v>
      </c>
      <c r="DH2" t="s">
        <v>309</v>
      </c>
      <c r="DI2" t="s">
        <v>109</v>
      </c>
      <c r="DJ2" t="s">
        <v>200</v>
      </c>
      <c r="DK2" t="s">
        <v>310</v>
      </c>
      <c r="DL2" t="s">
        <v>311</v>
      </c>
      <c r="DM2" t="s">
        <v>45</v>
      </c>
      <c r="DN2" t="s">
        <v>294</v>
      </c>
      <c r="DO2" t="s">
        <v>48</v>
      </c>
      <c r="DP2" t="s">
        <v>296</v>
      </c>
      <c r="DQ2" t="s">
        <v>187</v>
      </c>
      <c r="DR2" t="s">
        <v>298</v>
      </c>
      <c r="DS2" t="s">
        <v>32</v>
      </c>
      <c r="DT2" t="s">
        <v>299</v>
      </c>
      <c r="DU2" t="s">
        <v>300</v>
      </c>
      <c r="DV2" t="s">
        <v>44</v>
      </c>
      <c r="DW2" t="s">
        <v>66</v>
      </c>
      <c r="DX2" t="s">
        <v>301</v>
      </c>
      <c r="DY2" t="s">
        <v>302</v>
      </c>
      <c r="DZ2" t="s">
        <v>303</v>
      </c>
      <c r="EA2" t="s">
        <v>202</v>
      </c>
      <c r="EB2" t="s">
        <v>304</v>
      </c>
      <c r="EC2" t="s">
        <v>194</v>
      </c>
      <c r="ED2" t="s">
        <v>255</v>
      </c>
      <c r="EE2" t="s">
        <v>161</v>
      </c>
      <c r="EF2" t="s">
        <v>305</v>
      </c>
      <c r="EG2" t="s">
        <v>295</v>
      </c>
      <c r="EH2" t="s">
        <v>289</v>
      </c>
      <c r="EI2" t="s">
        <v>245</v>
      </c>
      <c r="EJ2" t="s">
        <v>306</v>
      </c>
      <c r="EK2" t="s">
        <v>307</v>
      </c>
      <c r="EL2" t="s">
        <v>308</v>
      </c>
      <c r="EM2" t="s">
        <v>184</v>
      </c>
      <c r="EN2" t="s">
        <v>309</v>
      </c>
      <c r="EO2" t="s">
        <v>109</v>
      </c>
      <c r="EP2" t="s">
        <v>200</v>
      </c>
      <c r="EQ2" t="s">
        <v>310</v>
      </c>
      <c r="ER2" t="s">
        <v>311</v>
      </c>
      <c r="ES2" t="s">
        <v>45</v>
      </c>
      <c r="ET2" t="s">
        <v>294</v>
      </c>
      <c r="EU2" t="s">
        <v>48</v>
      </c>
      <c r="EV2" t="s">
        <v>296</v>
      </c>
      <c r="EW2" t="s">
        <v>187</v>
      </c>
      <c r="EX2" t="s">
        <v>298</v>
      </c>
      <c r="EY2" t="s">
        <v>32</v>
      </c>
      <c r="EZ2" t="s">
        <v>299</v>
      </c>
      <c r="FA2" t="s">
        <v>300</v>
      </c>
      <c r="FB2" t="s">
        <v>44</v>
      </c>
      <c r="FC2" t="s">
        <v>66</v>
      </c>
      <c r="FD2" t="s">
        <v>301</v>
      </c>
      <c r="FE2" t="s">
        <v>302</v>
      </c>
      <c r="FF2" t="s">
        <v>303</v>
      </c>
      <c r="FG2" t="s">
        <v>202</v>
      </c>
      <c r="FH2" t="s">
        <v>304</v>
      </c>
      <c r="FI2" t="s">
        <v>194</v>
      </c>
      <c r="FJ2" t="s">
        <v>255</v>
      </c>
      <c r="FK2" t="s">
        <v>161</v>
      </c>
      <c r="FL2" t="s">
        <v>305</v>
      </c>
      <c r="FM2" t="s">
        <v>295</v>
      </c>
      <c r="FN2" t="s">
        <v>289</v>
      </c>
      <c r="FO2" t="s">
        <v>245</v>
      </c>
      <c r="FP2" t="s">
        <v>306</v>
      </c>
      <c r="FQ2" t="s">
        <v>307</v>
      </c>
      <c r="FR2" t="s">
        <v>308</v>
      </c>
      <c r="FS2" t="s">
        <v>184</v>
      </c>
      <c r="FT2" t="s">
        <v>309</v>
      </c>
      <c r="FU2" t="s">
        <v>109</v>
      </c>
      <c r="FV2" t="s">
        <v>200</v>
      </c>
      <c r="FW2" t="s">
        <v>310</v>
      </c>
      <c r="FX2" t="s">
        <v>311</v>
      </c>
    </row>
    <row r="3" spans="1:180" ht="19.5">
      <c r="I3" s="83" t="str">
        <f>IF(COUNTIF(K5:K15,"入力漏れ")=0,"","注意：未入力の項目があります")</f>
        <v>注意：未入力の項目があります</v>
      </c>
      <c r="J3" s="83"/>
      <c r="T3" s="94">
        <f>F7</f>
        <v>0</v>
      </c>
      <c r="U3" s="56">
        <f t="array" ref="U3:AZ3">TRANSPOSE(L10:L41)</f>
        <v>0</v>
      </c>
      <c r="V3" s="56">
        <v>0</v>
      </c>
      <c r="W3" s="56">
        <v>0</v>
      </c>
      <c r="X3" s="56">
        <v>0</v>
      </c>
      <c r="Y3" s="56">
        <v>0</v>
      </c>
      <c r="Z3" s="56">
        <v>0</v>
      </c>
      <c r="AA3" s="56">
        <v>0</v>
      </c>
      <c r="AB3" s="56">
        <v>0</v>
      </c>
      <c r="AC3" s="56">
        <v>0</v>
      </c>
      <c r="AD3" s="56">
        <v>0</v>
      </c>
      <c r="AE3" s="56">
        <v>0</v>
      </c>
      <c r="AF3" s="56">
        <v>0</v>
      </c>
      <c r="AG3" s="56">
        <v>0</v>
      </c>
      <c r="AH3" s="56">
        <v>0</v>
      </c>
      <c r="AI3" s="56">
        <v>0</v>
      </c>
      <c r="AJ3" s="56">
        <v>0</v>
      </c>
      <c r="AK3" s="56">
        <v>0</v>
      </c>
      <c r="AL3" s="56">
        <v>0</v>
      </c>
      <c r="AM3" s="56">
        <v>0</v>
      </c>
      <c r="AN3" s="56">
        <v>0</v>
      </c>
      <c r="AO3" s="56">
        <v>0</v>
      </c>
      <c r="AP3" s="56">
        <v>0</v>
      </c>
      <c r="AQ3" s="56">
        <v>0</v>
      </c>
      <c r="AR3" s="56">
        <v>0</v>
      </c>
      <c r="AS3" s="56">
        <v>0</v>
      </c>
      <c r="AT3" s="56">
        <v>0</v>
      </c>
      <c r="AU3" s="56">
        <v>0</v>
      </c>
      <c r="AV3" s="56">
        <v>0</v>
      </c>
      <c r="AW3" s="56">
        <v>0</v>
      </c>
      <c r="AX3" s="56">
        <v>0</v>
      </c>
      <c r="AY3" s="56">
        <v>0</v>
      </c>
      <c r="AZ3" s="56">
        <v>0</v>
      </c>
      <c r="BA3" s="56">
        <f t="array" ref="BA3:CF3">TRANSPOSE(M10:M41)</f>
        <v>0</v>
      </c>
      <c r="BB3" s="56">
        <v>0</v>
      </c>
      <c r="BC3" s="56">
        <v>0</v>
      </c>
      <c r="BD3" s="56">
        <v>0</v>
      </c>
      <c r="BE3" s="56">
        <v>0</v>
      </c>
      <c r="BF3" s="56">
        <v>0</v>
      </c>
      <c r="BG3" s="56">
        <v>0</v>
      </c>
      <c r="BH3" s="56">
        <v>0</v>
      </c>
      <c r="BI3" s="56">
        <v>0</v>
      </c>
      <c r="BJ3" s="56">
        <v>0</v>
      </c>
      <c r="BK3" s="56">
        <v>0</v>
      </c>
      <c r="BL3" s="56">
        <v>0</v>
      </c>
      <c r="BM3" s="56">
        <v>0</v>
      </c>
      <c r="BN3" s="56">
        <v>0</v>
      </c>
      <c r="BO3" s="56">
        <v>0</v>
      </c>
      <c r="BP3" s="56">
        <v>0</v>
      </c>
      <c r="BQ3" s="56">
        <v>0</v>
      </c>
      <c r="BR3" s="56">
        <v>0</v>
      </c>
      <c r="BS3" s="56">
        <v>0</v>
      </c>
      <c r="BT3" s="56">
        <v>0</v>
      </c>
      <c r="BU3" s="56">
        <v>0</v>
      </c>
      <c r="BV3" s="56">
        <v>0</v>
      </c>
      <c r="BW3" s="56">
        <v>0</v>
      </c>
      <c r="BX3" s="56">
        <v>0</v>
      </c>
      <c r="BY3" s="56">
        <v>0</v>
      </c>
      <c r="BZ3" s="56">
        <v>0</v>
      </c>
      <c r="CA3" s="56">
        <v>0</v>
      </c>
      <c r="CB3" s="56">
        <v>0</v>
      </c>
      <c r="CC3" s="56">
        <v>0</v>
      </c>
      <c r="CD3" s="56">
        <v>0</v>
      </c>
      <c r="CE3" s="56">
        <v>0</v>
      </c>
      <c r="CF3" s="56">
        <v>0</v>
      </c>
      <c r="CG3" s="56" t="str">
        <f t="array" ref="CG3:DL3">TRANSPOSE(P10:P41)</f>
        <v/>
      </c>
      <c r="CH3" s="56" t="str">
        <v/>
      </c>
      <c r="CI3" s="56" t="str">
        <v/>
      </c>
      <c r="CJ3" s="56" t="str">
        <v/>
      </c>
      <c r="CK3" s="56" t="str">
        <v/>
      </c>
      <c r="CL3" s="56" t="str">
        <v/>
      </c>
      <c r="CM3" s="56" t="str">
        <v/>
      </c>
      <c r="CN3" s="56" t="str">
        <v/>
      </c>
      <c r="CO3" s="56" t="str">
        <v/>
      </c>
      <c r="CP3" s="56" t="str">
        <v/>
      </c>
      <c r="CQ3" s="56" t="str">
        <v/>
      </c>
      <c r="CR3" s="56" t="str">
        <v/>
      </c>
      <c r="CS3" s="56" t="str">
        <v/>
      </c>
      <c r="CT3" s="56" t="str">
        <v/>
      </c>
      <c r="CU3" s="56" t="str">
        <v/>
      </c>
      <c r="CV3" s="56" t="str">
        <v/>
      </c>
      <c r="CW3" s="56" t="str">
        <v/>
      </c>
      <c r="CX3" s="56" t="str">
        <v/>
      </c>
      <c r="CY3" s="56" t="str">
        <v/>
      </c>
      <c r="CZ3" s="56" t="str">
        <v/>
      </c>
      <c r="DA3" s="56" t="str">
        <v/>
      </c>
      <c r="DB3" s="56" t="str">
        <v/>
      </c>
      <c r="DC3" s="56" t="str">
        <v/>
      </c>
      <c r="DD3" s="56" t="str">
        <v/>
      </c>
      <c r="DE3" s="56" t="str">
        <v/>
      </c>
      <c r="DF3" s="56" t="str">
        <v/>
      </c>
      <c r="DG3" s="56" t="str">
        <v/>
      </c>
      <c r="DH3" s="56" t="str">
        <v/>
      </c>
      <c r="DI3" s="56" t="str">
        <v/>
      </c>
      <c r="DJ3" s="56" t="str">
        <v/>
      </c>
      <c r="DK3" s="56" t="str">
        <v/>
      </c>
      <c r="DL3" s="56" t="str">
        <v/>
      </c>
      <c r="DM3" s="56" t="str">
        <f t="array" ref="DM3:ER3">TRANSPOSE(Q10:Q41)</f>
        <v/>
      </c>
      <c r="DN3" s="56" t="str">
        <v/>
      </c>
      <c r="DO3" s="56" t="str">
        <v/>
      </c>
      <c r="DP3" s="56" t="str">
        <v/>
      </c>
      <c r="DQ3" s="56" t="str">
        <v/>
      </c>
      <c r="DR3" s="56" t="str">
        <v/>
      </c>
      <c r="DS3" s="56" t="str">
        <v/>
      </c>
      <c r="DT3" s="56" t="str">
        <v/>
      </c>
      <c r="DU3" s="56" t="str">
        <v/>
      </c>
      <c r="DV3" s="56" t="str">
        <v/>
      </c>
      <c r="DW3" s="56" t="str">
        <v/>
      </c>
      <c r="DX3" s="56" t="str">
        <v/>
      </c>
      <c r="DY3" s="56" t="str">
        <v/>
      </c>
      <c r="DZ3" s="56" t="str">
        <v/>
      </c>
      <c r="EA3" s="56" t="str">
        <v/>
      </c>
      <c r="EB3" s="56" t="str">
        <v/>
      </c>
      <c r="EC3" s="56" t="str">
        <v/>
      </c>
      <c r="ED3" s="56" t="str">
        <v/>
      </c>
      <c r="EE3" s="56" t="str">
        <v/>
      </c>
      <c r="EF3" s="56" t="str">
        <v/>
      </c>
      <c r="EG3" s="56" t="str">
        <v/>
      </c>
      <c r="EH3" s="56" t="str">
        <v/>
      </c>
      <c r="EI3" s="56" t="str">
        <v/>
      </c>
      <c r="EJ3" s="56" t="str">
        <v/>
      </c>
      <c r="EK3" s="56" t="str">
        <v/>
      </c>
      <c r="EL3" s="56" t="str">
        <v/>
      </c>
      <c r="EM3" s="56" t="str">
        <v/>
      </c>
      <c r="EN3" s="56" t="str">
        <v/>
      </c>
      <c r="EO3" s="56" t="str">
        <v/>
      </c>
      <c r="EP3" s="56" t="str">
        <v/>
      </c>
      <c r="EQ3" s="56" t="str">
        <v/>
      </c>
      <c r="ER3" s="56" t="str">
        <v/>
      </c>
      <c r="ES3" s="56" t="str">
        <f t="array" ref="ES3:FX3">TRANSPOSE(R10:R41)</f>
        <v/>
      </c>
      <c r="ET3" s="56" t="str">
        <v/>
      </c>
      <c r="EU3" s="56" t="str">
        <v/>
      </c>
      <c r="EV3" s="56" t="str">
        <v/>
      </c>
      <c r="EW3" s="56" t="str">
        <v/>
      </c>
      <c r="EX3" s="56" t="str">
        <v/>
      </c>
      <c r="EY3" s="56" t="str">
        <v/>
      </c>
      <c r="EZ3" s="56" t="str">
        <v/>
      </c>
      <c r="FA3" s="56" t="str">
        <v/>
      </c>
      <c r="FB3" s="56" t="str">
        <v/>
      </c>
      <c r="FC3" s="56" t="str">
        <v/>
      </c>
      <c r="FD3" s="56" t="str">
        <v/>
      </c>
      <c r="FE3" s="56" t="str">
        <v/>
      </c>
      <c r="FF3" s="56" t="str">
        <v/>
      </c>
      <c r="FG3" s="56" t="str">
        <v/>
      </c>
      <c r="FH3" s="56" t="str">
        <v/>
      </c>
      <c r="FI3" s="56" t="str">
        <v/>
      </c>
      <c r="FJ3" s="56" t="str">
        <v/>
      </c>
      <c r="FK3" s="56" t="str">
        <v/>
      </c>
      <c r="FL3" s="56" t="str">
        <v/>
      </c>
      <c r="FM3" s="56" t="str">
        <v/>
      </c>
      <c r="FN3" s="56" t="str">
        <v/>
      </c>
      <c r="FO3" s="56" t="str">
        <v/>
      </c>
      <c r="FP3" s="56" t="str">
        <v/>
      </c>
      <c r="FQ3" s="56" t="str">
        <v/>
      </c>
      <c r="FR3" s="56" t="str">
        <v/>
      </c>
      <c r="FS3" s="56" t="str">
        <v/>
      </c>
      <c r="FT3" s="56" t="str">
        <v/>
      </c>
      <c r="FU3" s="56" t="str">
        <v/>
      </c>
      <c r="FV3" s="56" t="str">
        <v/>
      </c>
      <c r="FW3" s="56" t="str">
        <v/>
      </c>
      <c r="FX3" s="56" t="str">
        <v/>
      </c>
    </row>
    <row r="4" spans="1:180">
      <c r="E4" s="43" t="s">
        <v>97</v>
      </c>
      <c r="F4" s="43"/>
      <c r="G4" s="80">
        <f>基本情報入力シート!C10</f>
        <v>0</v>
      </c>
      <c r="H4" s="80"/>
      <c r="I4" s="80"/>
      <c r="J4" s="86"/>
    </row>
    <row r="5" spans="1:180" ht="3.75" customHeight="1">
      <c r="J5" s="58"/>
    </row>
    <row r="6" spans="1:180">
      <c r="D6" s="25" t="s">
        <v>85</v>
      </c>
      <c r="E6" s="25"/>
      <c r="F6" s="78" t="s">
        <v>253</v>
      </c>
      <c r="G6" s="78"/>
      <c r="H6" s="78"/>
      <c r="I6" s="78"/>
      <c r="J6" s="31"/>
    </row>
    <row r="7" spans="1:180">
      <c r="D7" s="25" t="s">
        <v>293</v>
      </c>
      <c r="E7" s="25"/>
      <c r="F7" s="79"/>
      <c r="G7" s="79"/>
      <c r="H7" s="79"/>
      <c r="I7" s="79"/>
      <c r="J7" s="87"/>
      <c r="K7" s="49" t="str">
        <f>IF(F7="","入力漏れ","")</f>
        <v>入力漏れ</v>
      </c>
      <c r="N7" s="91" t="s">
        <v>212</v>
      </c>
      <c r="O7" s="58"/>
    </row>
    <row r="8" spans="1:180" ht="7.5" customHeight="1">
      <c r="G8" s="58"/>
      <c r="H8" s="58"/>
      <c r="I8" s="58"/>
      <c r="J8" s="58"/>
    </row>
    <row r="9" spans="1:180" ht="35.25" customHeight="1">
      <c r="D9" s="9" t="s">
        <v>312</v>
      </c>
      <c r="E9" s="19" t="s">
        <v>313</v>
      </c>
      <c r="F9" s="19" t="s">
        <v>314</v>
      </c>
      <c r="G9" s="19" t="s">
        <v>290</v>
      </c>
      <c r="H9" s="19" t="s">
        <v>315</v>
      </c>
      <c r="I9" s="84" t="s">
        <v>316</v>
      </c>
      <c r="J9" s="88"/>
      <c r="K9" s="49" t="str">
        <f>IF(SUM(H10:H41)=0,"入力漏れ","")</f>
        <v>入力漏れ</v>
      </c>
      <c r="P9" s="92" t="s">
        <v>290</v>
      </c>
      <c r="Q9" s="56" t="s">
        <v>291</v>
      </c>
      <c r="R9" s="56" t="s">
        <v>250</v>
      </c>
    </row>
    <row r="10" spans="1:180">
      <c r="D10" s="56" t="s">
        <v>45</v>
      </c>
      <c r="E10" s="52"/>
      <c r="F10" s="52"/>
      <c r="G10" s="52"/>
      <c r="H10" s="82"/>
      <c r="I10" s="85"/>
      <c r="J10" s="89" t="s">
        <v>317</v>
      </c>
      <c r="L10">
        <f>IF(E10="",0,1)</f>
        <v>0</v>
      </c>
      <c r="M10">
        <f>IF(F10="",0,1)</f>
        <v>0</v>
      </c>
      <c r="N10">
        <f>IF($N$7="有",1,0)</f>
        <v>0</v>
      </c>
      <c r="O10">
        <f>IF(M10*N10=0,IF($N$7="無",1,0),1)</f>
        <v>1</v>
      </c>
      <c r="P10" s="56" t="str">
        <f>IF((L10*O10)=0,"",G10)</f>
        <v/>
      </c>
      <c r="Q10" s="56" t="str">
        <f>IF((L10*O10)=0,"",H10)</f>
        <v/>
      </c>
      <c r="R10" s="56" t="str">
        <f>IF((L10*O10)=0,"",I10*1000)</f>
        <v/>
      </c>
    </row>
    <row r="11" spans="1:180">
      <c r="D11" s="56" t="s">
        <v>318</v>
      </c>
      <c r="E11" s="77"/>
      <c r="F11" s="77"/>
      <c r="G11" s="81"/>
      <c r="H11" s="82"/>
      <c r="I11" s="85"/>
      <c r="J11" s="89" t="s">
        <v>317</v>
      </c>
      <c r="L11" s="90"/>
      <c r="M11" s="90"/>
      <c r="N11" s="90"/>
      <c r="O11" s="90"/>
      <c r="P11" s="93" t="str">
        <f>P10</f>
        <v/>
      </c>
      <c r="Q11" s="93" t="str">
        <f>IF((L10*O10)=0,"",H11)</f>
        <v/>
      </c>
      <c r="R11" s="93" t="str">
        <f>IF((L10*O10)=0,"",I11*1000)</f>
        <v/>
      </c>
    </row>
    <row r="12" spans="1:180">
      <c r="D12" s="56" t="s">
        <v>48</v>
      </c>
      <c r="E12" s="52"/>
      <c r="F12" s="52"/>
      <c r="G12" s="52"/>
      <c r="H12" s="82"/>
      <c r="I12" s="85"/>
      <c r="J12" s="89" t="s">
        <v>317</v>
      </c>
      <c r="L12">
        <f t="shared" ref="L12:M15" si="0">IF(E12="",0,1)</f>
        <v>0</v>
      </c>
      <c r="M12">
        <f t="shared" si="0"/>
        <v>0</v>
      </c>
      <c r="N12">
        <f>IF($N$7="有",1,0)</f>
        <v>0</v>
      </c>
      <c r="O12">
        <f>IF(M12*N12=0,IF($N$7="無",1,0),1)</f>
        <v>1</v>
      </c>
      <c r="P12" s="56" t="str">
        <f>IF((L12*O12)=0,"",G12)</f>
        <v/>
      </c>
      <c r="Q12" s="56" t="str">
        <f>IF((L12*O12)=0,"",H12)</f>
        <v/>
      </c>
      <c r="R12" s="56" t="str">
        <f>IF((L12*O12)=0,"",I12*1000)</f>
        <v/>
      </c>
    </row>
    <row r="13" spans="1:180">
      <c r="D13" s="56" t="s">
        <v>296</v>
      </c>
      <c r="E13" s="52"/>
      <c r="F13" s="52"/>
      <c r="G13" s="52"/>
      <c r="H13" s="82"/>
      <c r="I13" s="85"/>
      <c r="J13" s="89" t="s">
        <v>317</v>
      </c>
      <c r="L13">
        <f t="shared" si="0"/>
        <v>0</v>
      </c>
      <c r="M13">
        <f t="shared" si="0"/>
        <v>0</v>
      </c>
      <c r="N13">
        <f>IF($N$7="有",1,0)</f>
        <v>0</v>
      </c>
      <c r="O13">
        <f>IF(M13*N13=0,IF($N$7="無",1,0),1)</f>
        <v>1</v>
      </c>
      <c r="P13" s="56" t="str">
        <f>IF((L13*O13)=0,"",G13)</f>
        <v/>
      </c>
      <c r="Q13" s="56" t="str">
        <f>IF((L13*O13)=0,"",H13)</f>
        <v/>
      </c>
      <c r="R13" s="56" t="str">
        <f>IF((L13*O13)=0,"",I13*1000)</f>
        <v/>
      </c>
    </row>
    <row r="14" spans="1:180">
      <c r="D14" s="56" t="s">
        <v>187</v>
      </c>
      <c r="E14" s="52"/>
      <c r="F14" s="52"/>
      <c r="G14" s="52"/>
      <c r="H14" s="82"/>
      <c r="I14" s="85"/>
      <c r="J14" s="89" t="s">
        <v>317</v>
      </c>
      <c r="L14">
        <f t="shared" si="0"/>
        <v>0</v>
      </c>
      <c r="M14">
        <f t="shared" si="0"/>
        <v>0</v>
      </c>
      <c r="N14">
        <f>IF($N$7="有",1,0)</f>
        <v>0</v>
      </c>
      <c r="O14">
        <f>IF(M14*N14=0,IF($N$7="無",1,0),1)</f>
        <v>1</v>
      </c>
      <c r="P14" s="56" t="str">
        <f>IF((L14*O14)=0,"",G14)</f>
        <v/>
      </c>
      <c r="Q14" s="56" t="str">
        <f>IF((L14*O14)=0,"",H14)</f>
        <v/>
      </c>
      <c r="R14" s="56" t="str">
        <f>IF((L14*O14)=0,"",I14*1000)</f>
        <v/>
      </c>
    </row>
    <row r="15" spans="1:180">
      <c r="D15" s="56" t="s">
        <v>298</v>
      </c>
      <c r="E15" s="52"/>
      <c r="F15" s="52"/>
      <c r="G15" s="52"/>
      <c r="H15" s="82"/>
      <c r="I15" s="85"/>
      <c r="J15" s="89" t="s">
        <v>317</v>
      </c>
      <c r="L15">
        <f t="shared" si="0"/>
        <v>0</v>
      </c>
      <c r="M15">
        <f t="shared" si="0"/>
        <v>0</v>
      </c>
      <c r="N15">
        <f>IF($N$7="有",1,0)</f>
        <v>0</v>
      </c>
      <c r="O15">
        <f>IF(M15*N15=0,IF($N$7="無",1,0),1)</f>
        <v>1</v>
      </c>
      <c r="P15" s="56" t="str">
        <f>IF((L15*O15)=0,"",G15)</f>
        <v/>
      </c>
      <c r="Q15" s="56" t="str">
        <f>IF((L15*O15)=0,"",H15)</f>
        <v/>
      </c>
      <c r="R15" s="56" t="str">
        <f>IF((L15*O15)=0,"",I15*1000)</f>
        <v/>
      </c>
    </row>
    <row r="16" spans="1:180">
      <c r="D16" s="56" t="s">
        <v>319</v>
      </c>
      <c r="E16" s="77"/>
      <c r="F16" s="77"/>
      <c r="G16" s="81"/>
      <c r="H16" s="82"/>
      <c r="I16" s="85"/>
      <c r="J16" s="89" t="s">
        <v>317</v>
      </c>
      <c r="L16" s="90"/>
      <c r="M16" s="90"/>
      <c r="N16" s="90"/>
      <c r="O16" s="90"/>
      <c r="P16" s="93" t="str">
        <f>P15</f>
        <v/>
      </c>
      <c r="Q16" s="93" t="str">
        <f>IF((L15*O15)=0,"",H16)</f>
        <v/>
      </c>
      <c r="R16" s="93" t="str">
        <f>IF((L15*O15)=0,"",I16*1000)</f>
        <v/>
      </c>
    </row>
    <row r="17" spans="4:18">
      <c r="D17" s="56" t="s">
        <v>299</v>
      </c>
      <c r="E17" s="52"/>
      <c r="F17" s="52"/>
      <c r="G17" s="52"/>
      <c r="H17" s="82"/>
      <c r="I17" s="85"/>
      <c r="J17" s="89" t="s">
        <v>317</v>
      </c>
      <c r="L17">
        <f t="shared" ref="L17:M22" si="1">IF(E17="",0,1)</f>
        <v>0</v>
      </c>
      <c r="M17">
        <f t="shared" si="1"/>
        <v>0</v>
      </c>
      <c r="N17">
        <f t="shared" ref="N17:N22" si="2">IF($N$7="有",1,0)</f>
        <v>0</v>
      </c>
      <c r="O17">
        <f t="shared" ref="O17:O22" si="3">IF(M17*N17=0,IF($N$7="無",1,0),1)</f>
        <v>1</v>
      </c>
      <c r="P17" s="56" t="str">
        <f t="shared" ref="P17:P22" si="4">IF((L17*O17)=0,"",G17)</f>
        <v/>
      </c>
      <c r="Q17" s="56" t="str">
        <f t="shared" ref="Q17:Q22" si="5">IF((L17*O17)=0,"",H17)</f>
        <v/>
      </c>
      <c r="R17" s="56" t="str">
        <f t="shared" ref="R17:R22" si="6">IF((L17*O17)=0,"",I17*1000)</f>
        <v/>
      </c>
    </row>
    <row r="18" spans="4:18">
      <c r="D18" s="56" t="s">
        <v>300</v>
      </c>
      <c r="E18" s="52"/>
      <c r="F18" s="52"/>
      <c r="G18" s="52"/>
      <c r="H18" s="82"/>
      <c r="I18" s="85"/>
      <c r="J18" s="89" t="s">
        <v>317</v>
      </c>
      <c r="L18">
        <f t="shared" si="1"/>
        <v>0</v>
      </c>
      <c r="M18">
        <f t="shared" si="1"/>
        <v>0</v>
      </c>
      <c r="N18">
        <f t="shared" si="2"/>
        <v>0</v>
      </c>
      <c r="O18">
        <f t="shared" si="3"/>
        <v>1</v>
      </c>
      <c r="P18" s="56" t="str">
        <f t="shared" si="4"/>
        <v/>
      </c>
      <c r="Q18" s="56" t="str">
        <f t="shared" si="5"/>
        <v/>
      </c>
      <c r="R18" s="56" t="str">
        <f t="shared" si="6"/>
        <v/>
      </c>
    </row>
    <row r="19" spans="4:18">
      <c r="D19" s="56" t="s">
        <v>44</v>
      </c>
      <c r="E19" s="52"/>
      <c r="F19" s="52"/>
      <c r="G19" s="52"/>
      <c r="H19" s="82"/>
      <c r="I19" s="85"/>
      <c r="J19" s="89" t="s">
        <v>317</v>
      </c>
      <c r="L19">
        <f t="shared" si="1"/>
        <v>0</v>
      </c>
      <c r="M19">
        <f t="shared" si="1"/>
        <v>0</v>
      </c>
      <c r="N19">
        <f t="shared" si="2"/>
        <v>0</v>
      </c>
      <c r="O19">
        <f t="shared" si="3"/>
        <v>1</v>
      </c>
      <c r="P19" s="56" t="str">
        <f t="shared" si="4"/>
        <v/>
      </c>
      <c r="Q19" s="56" t="str">
        <f t="shared" si="5"/>
        <v/>
      </c>
      <c r="R19" s="56" t="str">
        <f t="shared" si="6"/>
        <v/>
      </c>
    </row>
    <row r="20" spans="4:18">
      <c r="D20" s="56" t="s">
        <v>66</v>
      </c>
      <c r="E20" s="52"/>
      <c r="F20" s="52"/>
      <c r="G20" s="52"/>
      <c r="H20" s="82"/>
      <c r="I20" s="85"/>
      <c r="J20" s="89" t="s">
        <v>317</v>
      </c>
      <c r="L20">
        <f t="shared" si="1"/>
        <v>0</v>
      </c>
      <c r="M20">
        <f t="shared" si="1"/>
        <v>0</v>
      </c>
      <c r="N20">
        <f t="shared" si="2"/>
        <v>0</v>
      </c>
      <c r="O20">
        <f t="shared" si="3"/>
        <v>1</v>
      </c>
      <c r="P20" s="56" t="str">
        <f t="shared" si="4"/>
        <v/>
      </c>
      <c r="Q20" s="56" t="str">
        <f t="shared" si="5"/>
        <v/>
      </c>
      <c r="R20" s="56" t="str">
        <f t="shared" si="6"/>
        <v/>
      </c>
    </row>
    <row r="21" spans="4:18">
      <c r="D21" s="56" t="s">
        <v>301</v>
      </c>
      <c r="E21" s="52"/>
      <c r="F21" s="52"/>
      <c r="G21" s="52"/>
      <c r="H21" s="82"/>
      <c r="I21" s="85"/>
      <c r="J21" s="89" t="s">
        <v>317</v>
      </c>
      <c r="L21">
        <f t="shared" si="1"/>
        <v>0</v>
      </c>
      <c r="M21">
        <f t="shared" si="1"/>
        <v>0</v>
      </c>
      <c r="N21">
        <f t="shared" si="2"/>
        <v>0</v>
      </c>
      <c r="O21">
        <f t="shared" si="3"/>
        <v>1</v>
      </c>
      <c r="P21" s="56" t="str">
        <f t="shared" si="4"/>
        <v/>
      </c>
      <c r="Q21" s="56" t="str">
        <f t="shared" si="5"/>
        <v/>
      </c>
      <c r="R21" s="56" t="str">
        <f t="shared" si="6"/>
        <v/>
      </c>
    </row>
    <row r="22" spans="4:18">
      <c r="D22" s="56" t="s">
        <v>302</v>
      </c>
      <c r="E22" s="52"/>
      <c r="F22" s="52"/>
      <c r="G22" s="52"/>
      <c r="H22" s="82"/>
      <c r="I22" s="85"/>
      <c r="J22" s="89" t="s">
        <v>317</v>
      </c>
      <c r="L22">
        <f t="shared" si="1"/>
        <v>0</v>
      </c>
      <c r="M22">
        <f t="shared" si="1"/>
        <v>0</v>
      </c>
      <c r="N22">
        <f t="shared" si="2"/>
        <v>0</v>
      </c>
      <c r="O22">
        <f t="shared" si="3"/>
        <v>1</v>
      </c>
      <c r="P22" s="56" t="str">
        <f t="shared" si="4"/>
        <v/>
      </c>
      <c r="Q22" s="56" t="str">
        <f t="shared" si="5"/>
        <v/>
      </c>
      <c r="R22" s="56" t="str">
        <f t="shared" si="6"/>
        <v/>
      </c>
    </row>
    <row r="23" spans="4:18">
      <c r="D23" s="56" t="s">
        <v>236</v>
      </c>
      <c r="E23" s="77"/>
      <c r="F23" s="77"/>
      <c r="G23" s="81"/>
      <c r="H23" s="82"/>
      <c r="I23" s="85"/>
      <c r="J23" s="89" t="s">
        <v>317</v>
      </c>
      <c r="L23" s="90"/>
      <c r="M23" s="90"/>
      <c r="N23" s="90"/>
      <c r="O23" s="90"/>
      <c r="P23" s="93" t="str">
        <f>P22</f>
        <v/>
      </c>
      <c r="Q23" s="93" t="str">
        <f>IF((L22*O22)=0,"",H23)</f>
        <v/>
      </c>
      <c r="R23" s="93" t="str">
        <f>IF((L22*O22)=0,"",I23*1000)</f>
        <v/>
      </c>
    </row>
    <row r="24" spans="4:18">
      <c r="D24" s="56" t="s">
        <v>202</v>
      </c>
      <c r="E24" s="52"/>
      <c r="F24" s="52"/>
      <c r="G24" s="52"/>
      <c r="H24" s="82"/>
      <c r="I24" s="85"/>
      <c r="J24" s="89" t="s">
        <v>317</v>
      </c>
      <c r="L24">
        <f t="shared" ref="L24:M41" si="7">IF(E24="",0,1)</f>
        <v>0</v>
      </c>
      <c r="M24">
        <f t="shared" si="7"/>
        <v>0</v>
      </c>
      <c r="N24">
        <f t="shared" ref="N24:N41" si="8">IF($N$7="有",1,0)</f>
        <v>0</v>
      </c>
      <c r="O24">
        <f t="shared" ref="O24:O41" si="9">IF(M24*N24=0,IF($N$7="無",1,0),1)</f>
        <v>1</v>
      </c>
      <c r="P24" s="56" t="str">
        <f t="shared" ref="P24:P41" si="10">IF((L24*O24)=0,"",G24)</f>
        <v/>
      </c>
      <c r="Q24" s="56" t="str">
        <f t="shared" ref="Q24:Q41" si="11">IF((L24*O24)=0,"",H24)</f>
        <v/>
      </c>
      <c r="R24" s="56" t="str">
        <f t="shared" ref="R24:R41" si="12">IF((L24*O24)=0,"",I24*1000)</f>
        <v/>
      </c>
    </row>
    <row r="25" spans="4:18">
      <c r="D25" s="56" t="s">
        <v>304</v>
      </c>
      <c r="E25" s="52"/>
      <c r="F25" s="52"/>
      <c r="G25" s="52"/>
      <c r="H25" s="82"/>
      <c r="I25" s="85"/>
      <c r="J25" s="89" t="s">
        <v>317</v>
      </c>
      <c r="L25">
        <f t="shared" si="7"/>
        <v>0</v>
      </c>
      <c r="M25">
        <f t="shared" si="7"/>
        <v>0</v>
      </c>
      <c r="N25">
        <f t="shared" si="8"/>
        <v>0</v>
      </c>
      <c r="O25">
        <f t="shared" si="9"/>
        <v>1</v>
      </c>
      <c r="P25" s="56" t="str">
        <f t="shared" si="10"/>
        <v/>
      </c>
      <c r="Q25" s="56" t="str">
        <f t="shared" si="11"/>
        <v/>
      </c>
      <c r="R25" s="56" t="str">
        <f t="shared" si="12"/>
        <v/>
      </c>
    </row>
    <row r="26" spans="4:18">
      <c r="D26" s="56" t="s">
        <v>194</v>
      </c>
      <c r="E26" s="52"/>
      <c r="F26" s="52"/>
      <c r="G26" s="52"/>
      <c r="H26" s="82"/>
      <c r="I26" s="85"/>
      <c r="J26" s="89" t="s">
        <v>317</v>
      </c>
      <c r="L26">
        <f t="shared" si="7"/>
        <v>0</v>
      </c>
      <c r="M26">
        <f t="shared" si="7"/>
        <v>0</v>
      </c>
      <c r="N26">
        <f t="shared" si="8"/>
        <v>0</v>
      </c>
      <c r="O26">
        <f t="shared" si="9"/>
        <v>1</v>
      </c>
      <c r="P26" s="56" t="str">
        <f t="shared" si="10"/>
        <v/>
      </c>
      <c r="Q26" s="56" t="str">
        <f t="shared" si="11"/>
        <v/>
      </c>
      <c r="R26" s="56" t="str">
        <f t="shared" si="12"/>
        <v/>
      </c>
    </row>
    <row r="27" spans="4:18">
      <c r="D27" s="56" t="s">
        <v>255</v>
      </c>
      <c r="E27" s="52"/>
      <c r="F27" s="52"/>
      <c r="G27" s="52"/>
      <c r="H27" s="82"/>
      <c r="I27" s="85"/>
      <c r="J27" s="89" t="s">
        <v>317</v>
      </c>
      <c r="L27">
        <f t="shared" si="7"/>
        <v>0</v>
      </c>
      <c r="M27">
        <f t="shared" si="7"/>
        <v>0</v>
      </c>
      <c r="N27">
        <f t="shared" si="8"/>
        <v>0</v>
      </c>
      <c r="O27">
        <f t="shared" si="9"/>
        <v>1</v>
      </c>
      <c r="P27" s="56" t="str">
        <f t="shared" si="10"/>
        <v/>
      </c>
      <c r="Q27" s="56" t="str">
        <f t="shared" si="11"/>
        <v/>
      </c>
      <c r="R27" s="56" t="str">
        <f t="shared" si="12"/>
        <v/>
      </c>
    </row>
    <row r="28" spans="4:18">
      <c r="D28" s="56" t="s">
        <v>161</v>
      </c>
      <c r="E28" s="52"/>
      <c r="F28" s="52"/>
      <c r="G28" s="52"/>
      <c r="H28" s="82"/>
      <c r="I28" s="85"/>
      <c r="J28" s="89" t="s">
        <v>317</v>
      </c>
      <c r="L28">
        <f t="shared" si="7"/>
        <v>0</v>
      </c>
      <c r="M28">
        <f t="shared" si="7"/>
        <v>0</v>
      </c>
      <c r="N28">
        <f t="shared" si="8"/>
        <v>0</v>
      </c>
      <c r="O28">
        <f t="shared" si="9"/>
        <v>1</v>
      </c>
      <c r="P28" s="56" t="str">
        <f t="shared" si="10"/>
        <v/>
      </c>
      <c r="Q28" s="56" t="str">
        <f t="shared" si="11"/>
        <v/>
      </c>
      <c r="R28" s="56" t="str">
        <f t="shared" si="12"/>
        <v/>
      </c>
    </row>
    <row r="29" spans="4:18">
      <c r="D29" s="56" t="s">
        <v>305</v>
      </c>
      <c r="E29" s="52"/>
      <c r="F29" s="52"/>
      <c r="G29" s="52"/>
      <c r="H29" s="82"/>
      <c r="I29" s="85"/>
      <c r="J29" s="89" t="s">
        <v>317</v>
      </c>
      <c r="L29">
        <f t="shared" si="7"/>
        <v>0</v>
      </c>
      <c r="M29">
        <f t="shared" si="7"/>
        <v>0</v>
      </c>
      <c r="N29">
        <f t="shared" si="8"/>
        <v>0</v>
      </c>
      <c r="O29">
        <f t="shared" si="9"/>
        <v>1</v>
      </c>
      <c r="P29" s="56" t="str">
        <f t="shared" si="10"/>
        <v/>
      </c>
      <c r="Q29" s="56" t="str">
        <f t="shared" si="11"/>
        <v/>
      </c>
      <c r="R29" s="56" t="str">
        <f t="shared" si="12"/>
        <v/>
      </c>
    </row>
    <row r="30" spans="4:18">
      <c r="D30" s="56" t="s">
        <v>295</v>
      </c>
      <c r="E30" s="52"/>
      <c r="F30" s="52"/>
      <c r="G30" s="52"/>
      <c r="H30" s="82"/>
      <c r="I30" s="85"/>
      <c r="J30" s="89" t="s">
        <v>317</v>
      </c>
      <c r="L30">
        <f t="shared" si="7"/>
        <v>0</v>
      </c>
      <c r="M30">
        <f t="shared" si="7"/>
        <v>0</v>
      </c>
      <c r="N30">
        <f t="shared" si="8"/>
        <v>0</v>
      </c>
      <c r="O30">
        <f t="shared" si="9"/>
        <v>1</v>
      </c>
      <c r="P30" s="56" t="str">
        <f t="shared" si="10"/>
        <v/>
      </c>
      <c r="Q30" s="56" t="str">
        <f t="shared" si="11"/>
        <v/>
      </c>
      <c r="R30" s="56" t="str">
        <f t="shared" si="12"/>
        <v/>
      </c>
    </row>
    <row r="31" spans="4:18">
      <c r="D31" s="56" t="s">
        <v>289</v>
      </c>
      <c r="E31" s="52"/>
      <c r="F31" s="52"/>
      <c r="G31" s="52"/>
      <c r="H31" s="82"/>
      <c r="I31" s="85"/>
      <c r="J31" s="89" t="s">
        <v>317</v>
      </c>
      <c r="L31">
        <f t="shared" si="7"/>
        <v>0</v>
      </c>
      <c r="M31">
        <f t="shared" si="7"/>
        <v>0</v>
      </c>
      <c r="N31">
        <f t="shared" si="8"/>
        <v>0</v>
      </c>
      <c r="O31">
        <f t="shared" si="9"/>
        <v>1</v>
      </c>
      <c r="P31" s="56" t="str">
        <f t="shared" si="10"/>
        <v/>
      </c>
      <c r="Q31" s="56" t="str">
        <f t="shared" si="11"/>
        <v/>
      </c>
      <c r="R31" s="56" t="str">
        <f t="shared" si="12"/>
        <v/>
      </c>
    </row>
    <row r="32" spans="4:18">
      <c r="D32" s="56" t="s">
        <v>245</v>
      </c>
      <c r="E32" s="52"/>
      <c r="F32" s="52"/>
      <c r="G32" s="52"/>
      <c r="H32" s="82"/>
      <c r="I32" s="85"/>
      <c r="J32" s="89" t="s">
        <v>317</v>
      </c>
      <c r="L32">
        <f t="shared" si="7"/>
        <v>0</v>
      </c>
      <c r="M32">
        <f t="shared" si="7"/>
        <v>0</v>
      </c>
      <c r="N32">
        <f t="shared" si="8"/>
        <v>0</v>
      </c>
      <c r="O32">
        <f t="shared" si="9"/>
        <v>1</v>
      </c>
      <c r="P32" s="56" t="str">
        <f t="shared" si="10"/>
        <v/>
      </c>
      <c r="Q32" s="56" t="str">
        <f t="shared" si="11"/>
        <v/>
      </c>
      <c r="R32" s="56" t="str">
        <f t="shared" si="12"/>
        <v/>
      </c>
    </row>
    <row r="33" spans="4:18">
      <c r="D33" s="56" t="s">
        <v>306</v>
      </c>
      <c r="E33" s="52"/>
      <c r="F33" s="52"/>
      <c r="G33" s="52"/>
      <c r="H33" s="82"/>
      <c r="I33" s="85"/>
      <c r="J33" s="89" t="s">
        <v>317</v>
      </c>
      <c r="L33">
        <f t="shared" si="7"/>
        <v>0</v>
      </c>
      <c r="M33">
        <f t="shared" si="7"/>
        <v>0</v>
      </c>
      <c r="N33">
        <f t="shared" si="8"/>
        <v>0</v>
      </c>
      <c r="O33">
        <f t="shared" si="9"/>
        <v>1</v>
      </c>
      <c r="P33" s="56" t="str">
        <f t="shared" si="10"/>
        <v/>
      </c>
      <c r="Q33" s="56" t="str">
        <f t="shared" si="11"/>
        <v/>
      </c>
      <c r="R33" s="56" t="str">
        <f t="shared" si="12"/>
        <v/>
      </c>
    </row>
    <row r="34" spans="4:18">
      <c r="D34" s="56" t="s">
        <v>307</v>
      </c>
      <c r="E34" s="52"/>
      <c r="F34" s="52"/>
      <c r="G34" s="52"/>
      <c r="H34" s="82"/>
      <c r="I34" s="85"/>
      <c r="J34" s="89" t="s">
        <v>317</v>
      </c>
      <c r="L34">
        <f t="shared" si="7"/>
        <v>0</v>
      </c>
      <c r="M34">
        <f t="shared" si="7"/>
        <v>0</v>
      </c>
      <c r="N34">
        <f t="shared" si="8"/>
        <v>0</v>
      </c>
      <c r="O34">
        <f t="shared" si="9"/>
        <v>1</v>
      </c>
      <c r="P34" s="56" t="str">
        <f t="shared" si="10"/>
        <v/>
      </c>
      <c r="Q34" s="56" t="str">
        <f t="shared" si="11"/>
        <v/>
      </c>
      <c r="R34" s="56" t="str">
        <f t="shared" si="12"/>
        <v/>
      </c>
    </row>
    <row r="35" spans="4:18">
      <c r="D35" s="56" t="s">
        <v>308</v>
      </c>
      <c r="E35" s="52"/>
      <c r="F35" s="52"/>
      <c r="G35" s="52"/>
      <c r="H35" s="82"/>
      <c r="I35" s="85"/>
      <c r="J35" s="89" t="s">
        <v>317</v>
      </c>
      <c r="L35">
        <f t="shared" si="7"/>
        <v>0</v>
      </c>
      <c r="M35">
        <f t="shared" si="7"/>
        <v>0</v>
      </c>
      <c r="N35">
        <f t="shared" si="8"/>
        <v>0</v>
      </c>
      <c r="O35">
        <f t="shared" si="9"/>
        <v>1</v>
      </c>
      <c r="P35" s="56" t="str">
        <f t="shared" si="10"/>
        <v/>
      </c>
      <c r="Q35" s="56" t="str">
        <f t="shared" si="11"/>
        <v/>
      </c>
      <c r="R35" s="56" t="str">
        <f t="shared" si="12"/>
        <v/>
      </c>
    </row>
    <row r="36" spans="4:18">
      <c r="D36" s="56" t="s">
        <v>184</v>
      </c>
      <c r="E36" s="52"/>
      <c r="F36" s="52"/>
      <c r="G36" s="52"/>
      <c r="H36" s="82"/>
      <c r="I36" s="85"/>
      <c r="J36" s="89" t="s">
        <v>317</v>
      </c>
      <c r="L36">
        <f t="shared" si="7"/>
        <v>0</v>
      </c>
      <c r="M36">
        <f t="shared" si="7"/>
        <v>0</v>
      </c>
      <c r="N36">
        <f t="shared" si="8"/>
        <v>0</v>
      </c>
      <c r="O36">
        <f t="shared" si="9"/>
        <v>1</v>
      </c>
      <c r="P36" s="56" t="str">
        <f t="shared" si="10"/>
        <v/>
      </c>
      <c r="Q36" s="56" t="str">
        <f t="shared" si="11"/>
        <v/>
      </c>
      <c r="R36" s="56" t="str">
        <f t="shared" si="12"/>
        <v/>
      </c>
    </row>
    <row r="37" spans="4:18">
      <c r="D37" s="56" t="s">
        <v>309</v>
      </c>
      <c r="E37" s="52"/>
      <c r="F37" s="52"/>
      <c r="G37" s="52"/>
      <c r="H37" s="82"/>
      <c r="I37" s="85"/>
      <c r="J37" s="89" t="s">
        <v>317</v>
      </c>
      <c r="L37">
        <f t="shared" si="7"/>
        <v>0</v>
      </c>
      <c r="M37">
        <f t="shared" si="7"/>
        <v>0</v>
      </c>
      <c r="N37">
        <f t="shared" si="8"/>
        <v>0</v>
      </c>
      <c r="O37">
        <f t="shared" si="9"/>
        <v>1</v>
      </c>
      <c r="P37" s="56" t="str">
        <f t="shared" si="10"/>
        <v/>
      </c>
      <c r="Q37" s="56" t="str">
        <f t="shared" si="11"/>
        <v/>
      </c>
      <c r="R37" s="56" t="str">
        <f t="shared" si="12"/>
        <v/>
      </c>
    </row>
    <row r="38" spans="4:18">
      <c r="D38" s="56" t="s">
        <v>109</v>
      </c>
      <c r="E38" s="52"/>
      <c r="F38" s="52"/>
      <c r="G38" s="52"/>
      <c r="H38" s="82"/>
      <c r="I38" s="85"/>
      <c r="J38" s="89" t="s">
        <v>317</v>
      </c>
      <c r="L38">
        <f t="shared" si="7"/>
        <v>0</v>
      </c>
      <c r="M38">
        <f t="shared" si="7"/>
        <v>0</v>
      </c>
      <c r="N38">
        <f t="shared" si="8"/>
        <v>0</v>
      </c>
      <c r="O38">
        <f t="shared" si="9"/>
        <v>1</v>
      </c>
      <c r="P38" s="56" t="str">
        <f t="shared" si="10"/>
        <v/>
      </c>
      <c r="Q38" s="56" t="str">
        <f t="shared" si="11"/>
        <v/>
      </c>
      <c r="R38" s="56" t="str">
        <f t="shared" si="12"/>
        <v/>
      </c>
    </row>
    <row r="39" spans="4:18">
      <c r="D39" s="56" t="s">
        <v>200</v>
      </c>
      <c r="E39" s="52"/>
      <c r="F39" s="52"/>
      <c r="G39" s="52"/>
      <c r="H39" s="82"/>
      <c r="I39" s="85"/>
      <c r="J39" s="89" t="s">
        <v>317</v>
      </c>
      <c r="L39">
        <f t="shared" si="7"/>
        <v>0</v>
      </c>
      <c r="M39">
        <f t="shared" si="7"/>
        <v>0</v>
      </c>
      <c r="N39">
        <f t="shared" si="8"/>
        <v>0</v>
      </c>
      <c r="O39">
        <f t="shared" si="9"/>
        <v>1</v>
      </c>
      <c r="P39" s="56" t="str">
        <f t="shared" si="10"/>
        <v/>
      </c>
      <c r="Q39" s="56" t="str">
        <f t="shared" si="11"/>
        <v/>
      </c>
      <c r="R39" s="56" t="str">
        <f t="shared" si="12"/>
        <v/>
      </c>
    </row>
    <row r="40" spans="4:18">
      <c r="D40" s="56" t="s">
        <v>310</v>
      </c>
      <c r="E40" s="52"/>
      <c r="F40" s="52"/>
      <c r="G40" s="52"/>
      <c r="H40" s="82"/>
      <c r="I40" s="85"/>
      <c r="J40" s="89" t="s">
        <v>317</v>
      </c>
      <c r="L40">
        <f t="shared" si="7"/>
        <v>0</v>
      </c>
      <c r="M40">
        <f t="shared" si="7"/>
        <v>0</v>
      </c>
      <c r="N40">
        <f t="shared" si="8"/>
        <v>0</v>
      </c>
      <c r="O40">
        <f t="shared" si="9"/>
        <v>1</v>
      </c>
      <c r="P40" s="56" t="str">
        <f t="shared" si="10"/>
        <v/>
      </c>
      <c r="Q40" s="56" t="str">
        <f t="shared" si="11"/>
        <v/>
      </c>
      <c r="R40" s="56" t="str">
        <f t="shared" si="12"/>
        <v/>
      </c>
    </row>
    <row r="41" spans="4:18">
      <c r="D41" s="56" t="s">
        <v>311</v>
      </c>
      <c r="E41" s="52"/>
      <c r="F41" s="52"/>
      <c r="G41" s="52"/>
      <c r="H41" s="82"/>
      <c r="I41" s="85"/>
      <c r="J41" s="89" t="s">
        <v>317</v>
      </c>
      <c r="L41">
        <f t="shared" si="7"/>
        <v>0</v>
      </c>
      <c r="M41">
        <f t="shared" si="7"/>
        <v>0</v>
      </c>
      <c r="N41">
        <f t="shared" si="8"/>
        <v>0</v>
      </c>
      <c r="O41">
        <f t="shared" si="9"/>
        <v>1</v>
      </c>
      <c r="P41" s="56" t="str">
        <f t="shared" si="10"/>
        <v/>
      </c>
      <c r="Q41" s="56" t="str">
        <f t="shared" si="11"/>
        <v/>
      </c>
      <c r="R41" s="56" t="str">
        <f t="shared" si="12"/>
        <v/>
      </c>
    </row>
  </sheetData>
  <sheetProtection sheet="1" objects="1" scenarios="1"/>
  <mergeCells count="7">
    <mergeCell ref="A2:I2"/>
    <mergeCell ref="G4:I4"/>
    <mergeCell ref="D6:E6"/>
    <mergeCell ref="F6:I6"/>
    <mergeCell ref="D7:E7"/>
    <mergeCell ref="F7:I7"/>
    <mergeCell ref="I9:J9"/>
  </mergeCells>
  <phoneticPr fontId="3"/>
  <dataValidations count="2">
    <dataValidation type="list" allowBlank="1" showDropDown="0" showInputMessage="1" showErrorMessage="1" sqref="G10 G12:G15 G17:G22 G24:G41">
      <formula1>"特定,一般"</formula1>
    </dataValidation>
    <dataValidation type="list" allowBlank="1" showDropDown="0" showInputMessage="1" showErrorMessage="1" sqref="E10:F10 E12:F15 E17:F22 E24:F41">
      <formula1>"●"</formula1>
    </dataValidation>
  </dataValidations>
  <pageMargins left="0.59055118110236227" right="0.19685039370078741" top="0.74803149606299213" bottom="0.39370078740157483" header="0.31496062992125984" footer="0.31496062992125984"/>
  <pageSetup paperSize="9" fitToWidth="1" fitToHeight="1" orientation="portrait" usePrinterDefaults="1"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tabColor rgb="FF00B0F0"/>
  </sheetPr>
  <dimension ref="A1:V87"/>
  <sheetViews>
    <sheetView view="pageBreakPreview" zoomScaleNormal="90" zoomScaleSheetLayoutView="100" workbookViewId="0">
      <selection activeCell="AA14" sqref="AA14"/>
    </sheetView>
  </sheetViews>
  <sheetFormatPr defaultRowHeight="13.5"/>
  <cols>
    <col min="1" max="1" width="4.75" style="95" customWidth="1"/>
    <col min="2" max="33" width="4.625" style="95" customWidth="1"/>
    <col min="34" max="16384" width="9" style="95" customWidth="1"/>
  </cols>
  <sheetData>
    <row r="1" spans="1:21" ht="21" customHeight="1">
      <c r="A1" s="96" t="s">
        <v>257</v>
      </c>
      <c r="B1" s="96"/>
      <c r="C1" s="96"/>
      <c r="D1" s="96"/>
      <c r="E1" s="96"/>
      <c r="F1" s="96"/>
      <c r="G1" s="96"/>
      <c r="H1" s="96"/>
      <c r="I1" s="96"/>
      <c r="J1" s="96"/>
      <c r="K1" s="96"/>
      <c r="L1" s="96"/>
      <c r="M1" s="96"/>
      <c r="N1" s="96"/>
      <c r="O1" s="96"/>
      <c r="P1" s="96"/>
      <c r="Q1" s="96"/>
      <c r="R1" s="96"/>
    </row>
    <row r="2" spans="1:21" ht="21" customHeight="1">
      <c r="B2" s="96"/>
      <c r="C2" s="96"/>
      <c r="D2" s="96"/>
      <c r="E2" s="96"/>
      <c r="F2" s="96"/>
      <c r="G2" s="96"/>
      <c r="H2" s="96"/>
      <c r="I2" s="121" t="s">
        <v>258</v>
      </c>
      <c r="J2" s="121"/>
      <c r="K2" s="121"/>
      <c r="L2" s="121"/>
      <c r="M2" s="125">
        <f>基本情報入力シート!C10</f>
        <v>0</v>
      </c>
      <c r="N2" s="125"/>
      <c r="O2" s="125"/>
      <c r="P2" s="125"/>
      <c r="Q2" s="125"/>
      <c r="R2" s="125"/>
    </row>
    <row r="3" spans="1:21" ht="7.5" customHeight="1">
      <c r="B3" s="96"/>
      <c r="C3" s="96"/>
      <c r="D3" s="96"/>
      <c r="E3" s="96"/>
      <c r="F3" s="96"/>
      <c r="G3" s="96"/>
      <c r="H3" s="96"/>
      <c r="I3" s="96"/>
      <c r="J3" s="96"/>
      <c r="K3" s="96"/>
      <c r="L3" s="96"/>
      <c r="M3" s="126"/>
      <c r="N3" s="96"/>
      <c r="O3" s="96"/>
      <c r="P3" s="96"/>
      <c r="Q3" s="96"/>
      <c r="R3" s="96"/>
    </row>
    <row r="4" spans="1:21" ht="20.100000000000001" customHeight="1">
      <c r="A4" s="97" t="s">
        <v>259</v>
      </c>
      <c r="B4" s="99"/>
      <c r="C4" s="99"/>
      <c r="D4" s="99"/>
      <c r="E4" s="99"/>
      <c r="F4" s="99"/>
      <c r="G4" s="99"/>
      <c r="H4" s="99"/>
      <c r="I4" s="99"/>
      <c r="J4" s="99"/>
      <c r="K4" s="99"/>
      <c r="L4" s="99"/>
      <c r="M4" s="99"/>
      <c r="N4" s="99"/>
      <c r="O4" s="99"/>
      <c r="P4" s="99"/>
      <c r="Q4" s="99"/>
      <c r="R4" s="99"/>
      <c r="S4" s="99"/>
      <c r="T4" s="99"/>
      <c r="U4" s="99"/>
    </row>
    <row r="5" spans="1:21" ht="20.100000000000001" customHeight="1">
      <c r="A5" s="99" t="s">
        <v>189</v>
      </c>
      <c r="B5" s="99"/>
      <c r="C5" s="99"/>
      <c r="D5" s="99"/>
      <c r="E5" s="99"/>
      <c r="F5" s="99"/>
      <c r="G5" s="99"/>
      <c r="H5" s="99"/>
      <c r="I5" s="99"/>
      <c r="J5" s="99"/>
      <c r="K5" s="99"/>
      <c r="L5" s="99"/>
      <c r="M5" s="99"/>
      <c r="N5" s="99"/>
      <c r="O5" s="99"/>
      <c r="P5" s="99"/>
      <c r="Q5" s="99"/>
      <c r="R5" s="99"/>
      <c r="S5" s="99"/>
      <c r="T5" s="99"/>
      <c r="U5" s="99"/>
    </row>
    <row r="6" spans="1:21" ht="6" customHeight="1">
      <c r="A6" s="99"/>
      <c r="B6" s="99"/>
      <c r="C6" s="99"/>
      <c r="D6" s="99"/>
      <c r="E6" s="99"/>
      <c r="F6" s="99"/>
      <c r="G6" s="99"/>
      <c r="H6" s="99"/>
      <c r="I6" s="99"/>
      <c r="J6" s="99"/>
      <c r="K6" s="99"/>
      <c r="L6" s="99"/>
      <c r="M6" s="99"/>
      <c r="N6" s="99"/>
      <c r="O6" s="99"/>
      <c r="P6" s="99"/>
      <c r="Q6" s="99"/>
      <c r="R6" s="99"/>
      <c r="S6" s="99"/>
      <c r="T6" s="99"/>
      <c r="U6" s="99"/>
    </row>
    <row r="7" spans="1:21" ht="20.100000000000001" customHeight="1">
      <c r="A7" s="98" t="s">
        <v>141</v>
      </c>
      <c r="B7" s="98"/>
      <c r="C7" s="98"/>
      <c r="D7" s="98"/>
      <c r="E7" s="114" t="s">
        <v>216</v>
      </c>
      <c r="F7" s="114"/>
      <c r="G7" s="114"/>
      <c r="H7" s="114" t="s">
        <v>260</v>
      </c>
      <c r="I7" s="114"/>
      <c r="J7" s="114"/>
      <c r="K7" s="114"/>
      <c r="L7" s="123" t="s">
        <v>209</v>
      </c>
      <c r="M7" s="114" t="s">
        <v>261</v>
      </c>
      <c r="N7" s="114"/>
      <c r="O7" s="114"/>
      <c r="P7" s="114" t="s">
        <v>262</v>
      </c>
      <c r="Q7" s="114"/>
      <c r="R7" s="114"/>
      <c r="S7" s="99"/>
      <c r="T7" s="99"/>
      <c r="U7" s="99"/>
    </row>
    <row r="8" spans="1:21" ht="20.100000000000001" customHeight="1">
      <c r="A8" s="100" t="s">
        <v>106</v>
      </c>
      <c r="B8" s="100"/>
      <c r="C8" s="100"/>
      <c r="D8" s="100"/>
      <c r="E8" s="115"/>
      <c r="F8" s="115"/>
      <c r="G8" s="115"/>
      <c r="H8" s="115"/>
      <c r="I8" s="115"/>
      <c r="J8" s="115"/>
      <c r="K8" s="115"/>
      <c r="L8" s="124"/>
      <c r="M8" s="127" t="s">
        <v>265</v>
      </c>
      <c r="N8" s="127"/>
      <c r="O8" s="127"/>
      <c r="P8" s="127" t="s">
        <v>265</v>
      </c>
      <c r="Q8" s="127"/>
      <c r="R8" s="127"/>
      <c r="S8" s="99"/>
      <c r="T8" s="99"/>
      <c r="U8" s="99"/>
    </row>
    <row r="9" spans="1:21" ht="20.100000000000001" customHeight="1">
      <c r="A9" s="100"/>
      <c r="B9" s="100"/>
      <c r="C9" s="100"/>
      <c r="D9" s="100"/>
      <c r="E9" s="115"/>
      <c r="F9" s="115"/>
      <c r="G9" s="115"/>
      <c r="H9" s="115"/>
      <c r="I9" s="115"/>
      <c r="J9" s="115"/>
      <c r="K9" s="115"/>
      <c r="L9" s="124"/>
      <c r="M9" s="127" t="s">
        <v>265</v>
      </c>
      <c r="N9" s="127"/>
      <c r="O9" s="127"/>
      <c r="P9" s="127" t="s">
        <v>265</v>
      </c>
      <c r="Q9" s="127"/>
      <c r="R9" s="127"/>
      <c r="S9" s="99"/>
      <c r="T9" s="99"/>
      <c r="U9" s="99"/>
    </row>
    <row r="10" spans="1:21" ht="20.100000000000001" customHeight="1">
      <c r="A10" s="100"/>
      <c r="B10" s="100"/>
      <c r="C10" s="100"/>
      <c r="D10" s="100"/>
      <c r="E10" s="115"/>
      <c r="F10" s="115"/>
      <c r="G10" s="115"/>
      <c r="H10" s="115"/>
      <c r="I10" s="115"/>
      <c r="J10" s="115"/>
      <c r="K10" s="115"/>
      <c r="L10" s="124"/>
      <c r="M10" s="127" t="s">
        <v>265</v>
      </c>
      <c r="N10" s="127"/>
      <c r="O10" s="127"/>
      <c r="P10" s="127" t="s">
        <v>265</v>
      </c>
      <c r="Q10" s="127"/>
      <c r="R10" s="127"/>
      <c r="S10" s="99"/>
      <c r="T10" s="99"/>
      <c r="U10" s="99"/>
    </row>
    <row r="11" spans="1:21" ht="20.100000000000001" customHeight="1">
      <c r="A11" s="100" t="s">
        <v>266</v>
      </c>
      <c r="B11" s="100"/>
      <c r="C11" s="100"/>
      <c r="D11" s="100"/>
      <c r="E11" s="115"/>
      <c r="F11" s="115"/>
      <c r="G11" s="115"/>
      <c r="H11" s="115"/>
      <c r="I11" s="115"/>
      <c r="J11" s="115"/>
      <c r="K11" s="115"/>
      <c r="L11" s="124"/>
      <c r="M11" s="127" t="s">
        <v>265</v>
      </c>
      <c r="N11" s="127"/>
      <c r="O11" s="127"/>
      <c r="P11" s="127" t="s">
        <v>265</v>
      </c>
      <c r="Q11" s="127"/>
      <c r="R11" s="127"/>
      <c r="S11" s="99"/>
      <c r="T11" s="99"/>
      <c r="U11" s="99"/>
    </row>
    <row r="12" spans="1:21" ht="20.100000000000001" customHeight="1">
      <c r="A12" s="100"/>
      <c r="B12" s="100"/>
      <c r="C12" s="100"/>
      <c r="D12" s="100"/>
      <c r="E12" s="115"/>
      <c r="F12" s="115"/>
      <c r="G12" s="115"/>
      <c r="H12" s="115"/>
      <c r="I12" s="115"/>
      <c r="J12" s="115"/>
      <c r="K12" s="115"/>
      <c r="L12" s="124"/>
      <c r="M12" s="127" t="s">
        <v>265</v>
      </c>
      <c r="N12" s="127"/>
      <c r="O12" s="127"/>
      <c r="P12" s="127" t="s">
        <v>265</v>
      </c>
      <c r="Q12" s="127"/>
      <c r="R12" s="127"/>
      <c r="S12" s="99"/>
      <c r="T12" s="99"/>
      <c r="U12" s="99"/>
    </row>
    <row r="13" spans="1:21" ht="20.100000000000001" customHeight="1">
      <c r="A13" s="100"/>
      <c r="B13" s="100"/>
      <c r="C13" s="100"/>
      <c r="D13" s="100"/>
      <c r="E13" s="115"/>
      <c r="F13" s="115"/>
      <c r="G13" s="115"/>
      <c r="H13" s="115"/>
      <c r="I13" s="115"/>
      <c r="J13" s="115"/>
      <c r="K13" s="115"/>
      <c r="L13" s="124"/>
      <c r="M13" s="127" t="s">
        <v>265</v>
      </c>
      <c r="N13" s="127"/>
      <c r="O13" s="127"/>
      <c r="P13" s="127" t="s">
        <v>265</v>
      </c>
      <c r="Q13" s="127"/>
      <c r="R13" s="127"/>
      <c r="S13" s="99"/>
      <c r="T13" s="99"/>
      <c r="U13" s="99"/>
    </row>
    <row r="14" spans="1:21" ht="20.100000000000001" customHeight="1">
      <c r="A14" s="100" t="s">
        <v>268</v>
      </c>
      <c r="B14" s="100"/>
      <c r="C14" s="100"/>
      <c r="D14" s="100"/>
      <c r="E14" s="115"/>
      <c r="F14" s="115"/>
      <c r="G14" s="115"/>
      <c r="H14" s="115"/>
      <c r="I14" s="115"/>
      <c r="J14" s="115"/>
      <c r="K14" s="115"/>
      <c r="L14" s="124"/>
      <c r="M14" s="127" t="s">
        <v>265</v>
      </c>
      <c r="N14" s="127"/>
      <c r="O14" s="127"/>
      <c r="P14" s="127" t="s">
        <v>265</v>
      </c>
      <c r="Q14" s="127"/>
      <c r="R14" s="127"/>
      <c r="S14" s="99"/>
      <c r="T14" s="99"/>
      <c r="U14" s="99"/>
    </row>
    <row r="15" spans="1:21" ht="20.100000000000001" customHeight="1">
      <c r="A15" s="100"/>
      <c r="B15" s="100"/>
      <c r="C15" s="100"/>
      <c r="D15" s="100"/>
      <c r="E15" s="115"/>
      <c r="F15" s="115"/>
      <c r="G15" s="115"/>
      <c r="H15" s="115"/>
      <c r="I15" s="115"/>
      <c r="J15" s="115"/>
      <c r="K15" s="115"/>
      <c r="L15" s="124"/>
      <c r="M15" s="127" t="s">
        <v>265</v>
      </c>
      <c r="N15" s="127"/>
      <c r="O15" s="127"/>
      <c r="P15" s="127" t="s">
        <v>265</v>
      </c>
      <c r="Q15" s="127"/>
      <c r="R15" s="127"/>
      <c r="S15" s="99"/>
      <c r="T15" s="99"/>
      <c r="U15" s="99"/>
    </row>
    <row r="16" spans="1:21" ht="20.100000000000001" customHeight="1">
      <c r="A16" s="100"/>
      <c r="B16" s="100"/>
      <c r="C16" s="100"/>
      <c r="D16" s="100"/>
      <c r="E16" s="115"/>
      <c r="F16" s="115"/>
      <c r="G16" s="115"/>
      <c r="H16" s="115"/>
      <c r="I16" s="115"/>
      <c r="J16" s="115"/>
      <c r="K16" s="115"/>
      <c r="L16" s="124"/>
      <c r="M16" s="127" t="s">
        <v>265</v>
      </c>
      <c r="N16" s="127"/>
      <c r="O16" s="127"/>
      <c r="P16" s="127" t="s">
        <v>265</v>
      </c>
      <c r="Q16" s="127"/>
      <c r="R16" s="127"/>
      <c r="S16" s="99"/>
      <c r="T16" s="99"/>
      <c r="U16" s="99"/>
    </row>
    <row r="17" spans="1:21" ht="20.100000000000001" customHeight="1">
      <c r="A17" s="100" t="s">
        <v>269</v>
      </c>
      <c r="B17" s="100"/>
      <c r="C17" s="100"/>
      <c r="D17" s="100"/>
      <c r="E17" s="115"/>
      <c r="F17" s="115"/>
      <c r="G17" s="115"/>
      <c r="H17" s="115"/>
      <c r="I17" s="115"/>
      <c r="J17" s="115"/>
      <c r="K17" s="115"/>
      <c r="L17" s="124"/>
      <c r="M17" s="127" t="s">
        <v>265</v>
      </c>
      <c r="N17" s="127"/>
      <c r="O17" s="127"/>
      <c r="P17" s="127" t="s">
        <v>265</v>
      </c>
      <c r="Q17" s="127"/>
      <c r="R17" s="127"/>
      <c r="S17" s="99"/>
      <c r="T17" s="99"/>
      <c r="U17" s="99"/>
    </row>
    <row r="18" spans="1:21" ht="20.100000000000001" customHeight="1">
      <c r="A18" s="100"/>
      <c r="B18" s="100"/>
      <c r="C18" s="100"/>
      <c r="D18" s="100"/>
      <c r="E18" s="115"/>
      <c r="F18" s="115"/>
      <c r="G18" s="115"/>
      <c r="H18" s="115"/>
      <c r="I18" s="115"/>
      <c r="J18" s="115"/>
      <c r="K18" s="115"/>
      <c r="L18" s="124"/>
      <c r="M18" s="127" t="s">
        <v>265</v>
      </c>
      <c r="N18" s="127"/>
      <c r="O18" s="127"/>
      <c r="P18" s="127" t="s">
        <v>265</v>
      </c>
      <c r="Q18" s="127"/>
      <c r="R18" s="127"/>
      <c r="S18" s="99"/>
      <c r="T18" s="99"/>
      <c r="U18" s="99"/>
    </row>
    <row r="19" spans="1:21" ht="19.5" customHeight="1">
      <c r="A19" s="100"/>
      <c r="B19" s="100"/>
      <c r="C19" s="100"/>
      <c r="D19" s="100"/>
      <c r="E19" s="115"/>
      <c r="F19" s="115"/>
      <c r="G19" s="115"/>
      <c r="H19" s="115"/>
      <c r="I19" s="115"/>
      <c r="J19" s="115"/>
      <c r="K19" s="115"/>
      <c r="L19" s="124"/>
      <c r="M19" s="127" t="s">
        <v>265</v>
      </c>
      <c r="N19" s="127"/>
      <c r="O19" s="127"/>
      <c r="P19" s="127" t="s">
        <v>265</v>
      </c>
      <c r="Q19" s="127"/>
      <c r="R19" s="127"/>
      <c r="S19" s="99"/>
      <c r="T19" s="99"/>
      <c r="U19" s="99"/>
    </row>
    <row r="20" spans="1:21" ht="20.100000000000001" customHeight="1">
      <c r="A20" s="100" t="s">
        <v>271</v>
      </c>
      <c r="B20" s="100"/>
      <c r="C20" s="100"/>
      <c r="D20" s="100"/>
      <c r="E20" s="115"/>
      <c r="F20" s="115"/>
      <c r="G20" s="115"/>
      <c r="H20" s="115"/>
      <c r="I20" s="115"/>
      <c r="J20" s="115"/>
      <c r="K20" s="115"/>
      <c r="L20" s="124"/>
      <c r="M20" s="127" t="s">
        <v>265</v>
      </c>
      <c r="N20" s="127"/>
      <c r="O20" s="127"/>
      <c r="P20" s="127" t="s">
        <v>265</v>
      </c>
      <c r="Q20" s="127"/>
      <c r="R20" s="127"/>
      <c r="S20" s="99"/>
      <c r="T20" s="99"/>
      <c r="U20" s="99"/>
    </row>
    <row r="21" spans="1:21" ht="20.100000000000001" customHeight="1">
      <c r="A21" s="100"/>
      <c r="B21" s="100"/>
      <c r="C21" s="100"/>
      <c r="D21" s="100"/>
      <c r="E21" s="115"/>
      <c r="F21" s="115"/>
      <c r="G21" s="115"/>
      <c r="H21" s="115"/>
      <c r="I21" s="115"/>
      <c r="J21" s="115"/>
      <c r="K21" s="115"/>
      <c r="L21" s="124"/>
      <c r="M21" s="127" t="s">
        <v>265</v>
      </c>
      <c r="N21" s="127"/>
      <c r="O21" s="127"/>
      <c r="P21" s="127" t="s">
        <v>265</v>
      </c>
      <c r="Q21" s="127"/>
      <c r="R21" s="127"/>
      <c r="S21" s="99"/>
      <c r="T21" s="99"/>
      <c r="U21" s="99"/>
    </row>
    <row r="22" spans="1:21" ht="20.100000000000001" customHeight="1">
      <c r="A22" s="100"/>
      <c r="B22" s="100"/>
      <c r="C22" s="100"/>
      <c r="D22" s="100"/>
      <c r="E22" s="115"/>
      <c r="F22" s="115"/>
      <c r="G22" s="115"/>
      <c r="H22" s="115"/>
      <c r="I22" s="115"/>
      <c r="J22" s="115"/>
      <c r="K22" s="115"/>
      <c r="L22" s="124"/>
      <c r="M22" s="127" t="s">
        <v>265</v>
      </c>
      <c r="N22" s="127"/>
      <c r="O22" s="127"/>
      <c r="P22" s="127" t="s">
        <v>265</v>
      </c>
      <c r="Q22" s="127"/>
      <c r="R22" s="127"/>
      <c r="S22" s="99"/>
      <c r="T22" s="99"/>
      <c r="U22" s="99"/>
    </row>
    <row r="23" spans="1:21" ht="20.100000000000001" customHeight="1">
      <c r="A23" s="100" t="s">
        <v>267</v>
      </c>
      <c r="B23" s="100"/>
      <c r="C23" s="100"/>
      <c r="D23" s="100"/>
      <c r="E23" s="115"/>
      <c r="F23" s="115"/>
      <c r="G23" s="115"/>
      <c r="H23" s="115"/>
      <c r="I23" s="115"/>
      <c r="J23" s="115"/>
      <c r="K23" s="115"/>
      <c r="L23" s="124"/>
      <c r="M23" s="127" t="s">
        <v>265</v>
      </c>
      <c r="N23" s="127"/>
      <c r="O23" s="127"/>
      <c r="P23" s="127" t="s">
        <v>265</v>
      </c>
      <c r="Q23" s="127"/>
      <c r="R23" s="127"/>
      <c r="S23" s="99"/>
      <c r="T23" s="99"/>
      <c r="U23" s="99"/>
    </row>
    <row r="24" spans="1:21" ht="20.100000000000001" customHeight="1">
      <c r="A24" s="100"/>
      <c r="B24" s="100"/>
      <c r="C24" s="100"/>
      <c r="D24" s="100"/>
      <c r="E24" s="115"/>
      <c r="F24" s="115"/>
      <c r="G24" s="115"/>
      <c r="H24" s="115"/>
      <c r="I24" s="115"/>
      <c r="J24" s="115"/>
      <c r="K24" s="115"/>
      <c r="L24" s="124"/>
      <c r="M24" s="127" t="s">
        <v>265</v>
      </c>
      <c r="N24" s="127"/>
      <c r="O24" s="127"/>
      <c r="P24" s="127" t="s">
        <v>265</v>
      </c>
      <c r="Q24" s="127"/>
      <c r="R24" s="127"/>
      <c r="S24" s="99"/>
      <c r="T24" s="99"/>
      <c r="U24" s="99"/>
    </row>
    <row r="25" spans="1:21" ht="20.100000000000001" customHeight="1">
      <c r="A25" s="100"/>
      <c r="B25" s="100"/>
      <c r="C25" s="100"/>
      <c r="D25" s="100"/>
      <c r="E25" s="115"/>
      <c r="F25" s="115"/>
      <c r="G25" s="115"/>
      <c r="H25" s="115"/>
      <c r="I25" s="115"/>
      <c r="J25" s="115"/>
      <c r="K25" s="115"/>
      <c r="L25" s="124"/>
      <c r="M25" s="127" t="s">
        <v>265</v>
      </c>
      <c r="N25" s="127"/>
      <c r="O25" s="127"/>
      <c r="P25" s="127" t="s">
        <v>265</v>
      </c>
      <c r="Q25" s="127"/>
      <c r="R25" s="127"/>
      <c r="S25" s="99"/>
      <c r="T25" s="99"/>
      <c r="U25" s="99"/>
    </row>
    <row r="26" spans="1:21" ht="19.5" customHeight="1">
      <c r="A26" s="101" t="s">
        <v>272</v>
      </c>
      <c r="B26" s="101"/>
      <c r="C26" s="101"/>
      <c r="D26" s="101"/>
      <c r="E26" s="110"/>
      <c r="F26" s="110"/>
      <c r="G26" s="110"/>
      <c r="H26" s="110"/>
      <c r="I26" s="110"/>
      <c r="J26" s="110"/>
      <c r="K26" s="110"/>
      <c r="L26" s="101"/>
      <c r="M26" s="128"/>
      <c r="N26" s="128"/>
      <c r="O26" s="128"/>
      <c r="P26" s="128"/>
      <c r="Q26" s="128"/>
      <c r="R26" s="128"/>
      <c r="S26" s="99"/>
      <c r="T26" s="99"/>
      <c r="U26" s="99"/>
    </row>
    <row r="27" spans="1:21">
      <c r="A27" s="102" t="s">
        <v>246</v>
      </c>
      <c r="B27" s="102"/>
      <c r="C27" s="102"/>
      <c r="D27" s="102"/>
      <c r="E27" s="102"/>
      <c r="F27" s="102"/>
      <c r="G27" s="102"/>
      <c r="H27" s="102"/>
      <c r="I27" s="102"/>
      <c r="J27" s="102"/>
      <c r="K27" s="102"/>
      <c r="L27" s="102"/>
      <c r="M27" s="102"/>
      <c r="N27" s="102"/>
      <c r="O27" s="102"/>
      <c r="P27" s="102"/>
      <c r="Q27" s="102"/>
      <c r="R27" s="102"/>
      <c r="S27" s="99"/>
      <c r="T27" s="99"/>
      <c r="U27" s="99"/>
    </row>
    <row r="28" spans="1:21">
      <c r="A28" s="102" t="s">
        <v>273</v>
      </c>
      <c r="B28" s="102"/>
      <c r="C28" s="102"/>
      <c r="D28" s="102"/>
      <c r="E28" s="102"/>
      <c r="F28" s="102"/>
      <c r="G28" s="102"/>
      <c r="H28" s="102"/>
      <c r="I28" s="102"/>
      <c r="J28" s="102"/>
      <c r="K28" s="102"/>
      <c r="L28" s="102"/>
      <c r="M28" s="102"/>
      <c r="N28" s="102"/>
      <c r="O28" s="102"/>
      <c r="P28" s="102"/>
      <c r="Q28" s="102"/>
      <c r="R28" s="102"/>
      <c r="S28" s="99"/>
      <c r="T28" s="99"/>
      <c r="U28" s="99"/>
    </row>
    <row r="29" spans="1:21">
      <c r="A29" s="102" t="s">
        <v>270</v>
      </c>
      <c r="B29" s="102"/>
      <c r="C29" s="102"/>
      <c r="D29" s="102"/>
      <c r="E29" s="102"/>
      <c r="F29" s="102"/>
      <c r="G29" s="102"/>
      <c r="H29" s="102"/>
      <c r="I29" s="102"/>
      <c r="J29" s="102"/>
      <c r="K29" s="102"/>
      <c r="L29" s="102"/>
      <c r="M29" s="102"/>
      <c r="N29" s="102"/>
      <c r="O29" s="102"/>
      <c r="P29" s="102"/>
      <c r="Q29" s="102"/>
      <c r="R29" s="102"/>
      <c r="S29" s="99"/>
      <c r="T29" s="99"/>
      <c r="U29" s="99"/>
    </row>
    <row r="30" spans="1:21">
      <c r="A30" s="102" t="s">
        <v>274</v>
      </c>
      <c r="B30" s="102"/>
      <c r="C30" s="102"/>
      <c r="D30" s="102"/>
      <c r="E30" s="102"/>
      <c r="F30" s="102"/>
      <c r="G30" s="102"/>
      <c r="H30" s="102"/>
      <c r="I30" s="102"/>
      <c r="J30" s="102"/>
      <c r="K30" s="102"/>
      <c r="L30" s="102"/>
      <c r="M30" s="102"/>
      <c r="N30" s="102"/>
      <c r="O30" s="102"/>
      <c r="P30" s="102"/>
      <c r="Q30" s="102"/>
      <c r="R30" s="102"/>
      <c r="S30" s="99"/>
      <c r="T30" s="99"/>
      <c r="U30" s="99"/>
    </row>
    <row r="31" spans="1:21">
      <c r="A31" s="102" t="s">
        <v>70</v>
      </c>
      <c r="B31" s="102"/>
      <c r="C31" s="102"/>
      <c r="D31" s="102"/>
      <c r="E31" s="102"/>
      <c r="F31" s="102"/>
      <c r="G31" s="102"/>
      <c r="H31" s="102"/>
      <c r="I31" s="102"/>
      <c r="J31" s="102"/>
      <c r="K31" s="102"/>
      <c r="L31" s="102"/>
      <c r="M31" s="102"/>
      <c r="N31" s="102"/>
      <c r="O31" s="102"/>
      <c r="P31" s="102"/>
      <c r="Q31" s="102"/>
      <c r="R31" s="102"/>
      <c r="S31" s="99"/>
      <c r="T31" s="99"/>
      <c r="U31" s="99"/>
    </row>
    <row r="32" spans="1:21">
      <c r="A32" s="102" t="s">
        <v>275</v>
      </c>
      <c r="B32" s="102"/>
      <c r="C32" s="102"/>
      <c r="D32" s="102"/>
      <c r="E32" s="102"/>
      <c r="F32" s="102"/>
      <c r="G32" s="102"/>
      <c r="H32" s="102"/>
      <c r="I32" s="102"/>
      <c r="J32" s="102"/>
      <c r="K32" s="102"/>
      <c r="L32" s="102"/>
      <c r="M32" s="102"/>
      <c r="N32" s="102"/>
      <c r="O32" s="102"/>
      <c r="P32" s="102"/>
      <c r="Q32" s="102"/>
      <c r="R32" s="102"/>
      <c r="S32" s="99"/>
      <c r="T32" s="99"/>
      <c r="U32" s="99"/>
    </row>
    <row r="33" spans="1:22">
      <c r="A33" s="102" t="s">
        <v>205</v>
      </c>
      <c r="B33" s="102"/>
      <c r="C33" s="102"/>
      <c r="D33" s="102"/>
      <c r="E33" s="102"/>
      <c r="F33" s="102"/>
      <c r="G33" s="102"/>
      <c r="H33" s="102"/>
      <c r="I33" s="102"/>
      <c r="J33" s="102"/>
      <c r="K33" s="102"/>
      <c r="L33" s="102"/>
      <c r="M33" s="102"/>
      <c r="N33" s="102"/>
      <c r="O33" s="102"/>
      <c r="P33" s="102"/>
      <c r="Q33" s="102"/>
      <c r="R33" s="102"/>
      <c r="S33" s="99"/>
      <c r="T33" s="99"/>
      <c r="U33" s="99"/>
    </row>
    <row r="34" spans="1:22">
      <c r="A34" s="102" t="s">
        <v>221</v>
      </c>
      <c r="B34" s="102"/>
      <c r="C34" s="102"/>
      <c r="D34" s="102"/>
      <c r="E34" s="102"/>
      <c r="F34" s="102"/>
      <c r="G34" s="102"/>
      <c r="H34" s="102"/>
      <c r="I34" s="102"/>
      <c r="J34" s="102"/>
      <c r="K34" s="102"/>
      <c r="L34" s="102"/>
      <c r="M34" s="102"/>
      <c r="N34" s="102"/>
      <c r="O34" s="102"/>
      <c r="P34" s="102"/>
      <c r="Q34" s="102"/>
      <c r="R34" s="102"/>
      <c r="S34" s="99"/>
      <c r="T34" s="99"/>
      <c r="U34" s="99"/>
    </row>
    <row r="35" spans="1:22">
      <c r="A35" s="102" t="s">
        <v>276</v>
      </c>
      <c r="B35" s="102"/>
      <c r="C35" s="102"/>
      <c r="D35" s="102"/>
      <c r="E35" s="102"/>
      <c r="F35" s="102"/>
      <c r="G35" s="102"/>
      <c r="H35" s="102"/>
      <c r="I35" s="102"/>
      <c r="J35" s="102"/>
      <c r="K35" s="102"/>
      <c r="L35" s="102"/>
      <c r="M35" s="102"/>
      <c r="N35" s="102"/>
      <c r="O35" s="102"/>
      <c r="P35" s="102"/>
      <c r="Q35" s="102"/>
      <c r="R35" s="102"/>
      <c r="S35" s="99"/>
      <c r="T35" s="99"/>
      <c r="U35" s="99"/>
    </row>
    <row r="36" spans="1:22" ht="5.25" customHeight="1">
      <c r="J36" s="122"/>
      <c r="K36" s="122"/>
      <c r="L36" s="122"/>
      <c r="M36" s="122"/>
      <c r="N36" s="122"/>
      <c r="O36" s="122"/>
      <c r="P36" s="122"/>
      <c r="Q36" s="122"/>
      <c r="R36" s="122"/>
      <c r="S36" s="122"/>
      <c r="T36" s="122"/>
      <c r="U36" s="122"/>
      <c r="V36" s="122"/>
    </row>
    <row r="37" spans="1:22" ht="20.100000000000001" customHeight="1">
      <c r="A37" s="95" t="s">
        <v>277</v>
      </c>
      <c r="J37" s="122"/>
      <c r="K37" s="122"/>
      <c r="L37" s="122"/>
      <c r="M37" s="122"/>
      <c r="N37" s="122"/>
      <c r="O37" s="122"/>
      <c r="P37" s="122"/>
      <c r="Q37" s="122"/>
      <c r="R37" s="122"/>
      <c r="S37" s="122"/>
      <c r="T37" s="122"/>
      <c r="U37" s="122"/>
      <c r="V37" s="122"/>
    </row>
    <row r="38" spans="1:22" ht="20.100000000000001" customHeight="1">
      <c r="A38" s="103" t="s">
        <v>278</v>
      </c>
      <c r="B38" s="109"/>
      <c r="C38" s="109"/>
      <c r="D38" s="109"/>
      <c r="E38" s="109"/>
      <c r="F38" s="116"/>
      <c r="G38" s="103" t="s">
        <v>68</v>
      </c>
      <c r="H38" s="109"/>
      <c r="I38" s="109"/>
      <c r="J38" s="109"/>
      <c r="K38" s="109"/>
      <c r="L38" s="116"/>
      <c r="M38" s="103" t="s">
        <v>17</v>
      </c>
      <c r="N38" s="109"/>
      <c r="O38" s="109"/>
      <c r="P38" s="109"/>
      <c r="Q38" s="109"/>
      <c r="R38" s="116"/>
    </row>
    <row r="39" spans="1:22" ht="20.100000000000001" customHeight="1">
      <c r="A39" s="104" t="s">
        <v>279</v>
      </c>
      <c r="B39" s="110"/>
      <c r="C39" s="110"/>
      <c r="D39" s="110"/>
      <c r="E39" s="110"/>
      <c r="F39" s="117"/>
      <c r="G39" s="107"/>
      <c r="H39" s="113"/>
      <c r="I39" s="113"/>
      <c r="J39" s="113"/>
      <c r="K39" s="113"/>
      <c r="L39" s="120"/>
      <c r="M39" s="107"/>
      <c r="N39" s="113"/>
      <c r="O39" s="113"/>
      <c r="P39" s="113"/>
      <c r="Q39" s="113"/>
      <c r="R39" s="120"/>
    </row>
    <row r="40" spans="1:22" ht="20.100000000000001" customHeight="1">
      <c r="A40" s="105"/>
      <c r="B40" s="111"/>
      <c r="C40" s="111"/>
      <c r="D40" s="111"/>
      <c r="E40" s="111"/>
      <c r="F40" s="118"/>
      <c r="G40" s="107"/>
      <c r="H40" s="113"/>
      <c r="I40" s="113"/>
      <c r="J40" s="113"/>
      <c r="K40" s="113"/>
      <c r="L40" s="120"/>
      <c r="M40" s="107"/>
      <c r="N40" s="113"/>
      <c r="O40" s="113"/>
      <c r="P40" s="113"/>
      <c r="Q40" s="113"/>
      <c r="R40" s="120"/>
    </row>
    <row r="41" spans="1:22" ht="20.100000000000001" customHeight="1">
      <c r="A41" s="105"/>
      <c r="B41" s="111"/>
      <c r="C41" s="111"/>
      <c r="D41" s="111"/>
      <c r="E41" s="111"/>
      <c r="F41" s="118"/>
      <c r="G41" s="107"/>
      <c r="H41" s="113"/>
      <c r="I41" s="113"/>
      <c r="J41" s="113"/>
      <c r="K41" s="113"/>
      <c r="L41" s="120"/>
      <c r="M41" s="107"/>
      <c r="N41" s="113"/>
      <c r="O41" s="113"/>
      <c r="P41" s="113"/>
      <c r="Q41" s="113"/>
      <c r="R41" s="120"/>
    </row>
    <row r="42" spans="1:22" ht="20.100000000000001" customHeight="1">
      <c r="A42" s="105"/>
      <c r="B42" s="111"/>
      <c r="C42" s="111"/>
      <c r="D42" s="111"/>
      <c r="E42" s="111"/>
      <c r="F42" s="118"/>
      <c r="G42" s="107"/>
      <c r="H42" s="113"/>
      <c r="I42" s="113"/>
      <c r="J42" s="113"/>
      <c r="K42" s="113"/>
      <c r="L42" s="120"/>
      <c r="M42" s="107"/>
      <c r="N42" s="113"/>
      <c r="O42" s="113"/>
      <c r="P42" s="113"/>
      <c r="Q42" s="113"/>
      <c r="R42" s="120"/>
    </row>
    <row r="43" spans="1:22" ht="20.100000000000001" customHeight="1">
      <c r="A43" s="106"/>
      <c r="B43" s="112"/>
      <c r="C43" s="112"/>
      <c r="D43" s="112"/>
      <c r="E43" s="112"/>
      <c r="F43" s="119"/>
      <c r="G43" s="107"/>
      <c r="H43" s="113"/>
      <c r="I43" s="113"/>
      <c r="J43" s="113"/>
      <c r="K43" s="113"/>
      <c r="L43" s="120"/>
      <c r="M43" s="107"/>
      <c r="N43" s="113"/>
      <c r="O43" s="113"/>
      <c r="P43" s="113"/>
      <c r="Q43" s="113"/>
      <c r="R43" s="120"/>
    </row>
    <row r="44" spans="1:22">
      <c r="A44" s="95" t="s">
        <v>281</v>
      </c>
    </row>
    <row r="45" spans="1:22" ht="4.5" customHeight="1"/>
    <row r="46" spans="1:22" ht="4.5" customHeight="1"/>
    <row r="47" spans="1:22" ht="20.100000000000001" customHeight="1">
      <c r="A47" s="97" t="s">
        <v>192</v>
      </c>
      <c r="B47" s="99"/>
      <c r="C47" s="99"/>
      <c r="D47" s="99"/>
      <c r="E47" s="99"/>
      <c r="F47" s="99"/>
      <c r="G47" s="99"/>
      <c r="H47" s="99"/>
      <c r="I47" s="99"/>
      <c r="J47" s="99"/>
      <c r="K47" s="99"/>
      <c r="L47" s="99"/>
      <c r="M47" s="99"/>
      <c r="N47" s="99"/>
      <c r="O47" s="99"/>
      <c r="P47" s="99"/>
      <c r="Q47" s="99"/>
      <c r="R47" s="99"/>
      <c r="S47" s="99"/>
      <c r="T47" s="99"/>
      <c r="U47" s="99"/>
    </row>
    <row r="48" spans="1:22" ht="20.100000000000001" customHeight="1">
      <c r="A48" s="103" t="s">
        <v>278</v>
      </c>
      <c r="B48" s="109"/>
      <c r="C48" s="109"/>
      <c r="D48" s="109"/>
      <c r="E48" s="109"/>
      <c r="F48" s="116"/>
      <c r="G48" s="103" t="s">
        <v>282</v>
      </c>
      <c r="H48" s="109"/>
      <c r="I48" s="109"/>
      <c r="J48" s="109"/>
      <c r="K48" s="109"/>
      <c r="L48" s="116"/>
      <c r="M48" s="103" t="s">
        <v>283</v>
      </c>
      <c r="N48" s="109"/>
      <c r="O48" s="109"/>
      <c r="P48" s="109"/>
      <c r="Q48" s="109"/>
      <c r="R48" s="116"/>
    </row>
    <row r="49" spans="1:21" ht="20.100000000000001" customHeight="1">
      <c r="A49" s="104" t="s">
        <v>279</v>
      </c>
      <c r="B49" s="110"/>
      <c r="C49" s="110"/>
      <c r="D49" s="110"/>
      <c r="E49" s="110"/>
      <c r="F49" s="117"/>
      <c r="G49" s="107"/>
      <c r="H49" s="113"/>
      <c r="I49" s="113"/>
      <c r="J49" s="113"/>
      <c r="K49" s="113"/>
      <c r="L49" s="120"/>
      <c r="M49" s="107"/>
      <c r="N49" s="113"/>
      <c r="O49" s="113"/>
      <c r="P49" s="113"/>
      <c r="Q49" s="113"/>
      <c r="R49" s="120"/>
    </row>
    <row r="50" spans="1:21" ht="20.100000000000001" customHeight="1">
      <c r="A50" s="105"/>
      <c r="B50" s="111"/>
      <c r="C50" s="111"/>
      <c r="D50" s="111"/>
      <c r="E50" s="111"/>
      <c r="F50" s="118"/>
      <c r="G50" s="107"/>
      <c r="H50" s="113"/>
      <c r="I50" s="113"/>
      <c r="J50" s="113"/>
      <c r="K50" s="113"/>
      <c r="L50" s="120"/>
      <c r="M50" s="107"/>
      <c r="N50" s="113"/>
      <c r="O50" s="113"/>
      <c r="P50" s="113"/>
      <c r="Q50" s="113"/>
      <c r="R50" s="120"/>
    </row>
    <row r="51" spans="1:21" ht="20.100000000000001" customHeight="1">
      <c r="A51" s="105"/>
      <c r="B51" s="111"/>
      <c r="C51" s="111"/>
      <c r="D51" s="111"/>
      <c r="E51" s="111"/>
      <c r="F51" s="118"/>
      <c r="G51" s="107"/>
      <c r="H51" s="113"/>
      <c r="I51" s="113"/>
      <c r="J51" s="113"/>
      <c r="K51" s="113"/>
      <c r="L51" s="120"/>
      <c r="M51" s="107"/>
      <c r="N51" s="113"/>
      <c r="O51" s="113"/>
      <c r="P51" s="113"/>
      <c r="Q51" s="113"/>
      <c r="R51" s="120"/>
    </row>
    <row r="52" spans="1:21" ht="20.100000000000001" customHeight="1">
      <c r="A52" s="105"/>
      <c r="B52" s="111"/>
      <c r="C52" s="111"/>
      <c r="D52" s="111"/>
      <c r="E52" s="111"/>
      <c r="F52" s="118"/>
      <c r="G52" s="107"/>
      <c r="H52" s="113"/>
      <c r="I52" s="113"/>
      <c r="J52" s="113"/>
      <c r="K52" s="113"/>
      <c r="L52" s="120"/>
      <c r="M52" s="107"/>
      <c r="N52" s="113"/>
      <c r="O52" s="113"/>
      <c r="P52" s="113"/>
      <c r="Q52" s="113"/>
      <c r="R52" s="120"/>
    </row>
    <row r="53" spans="1:21" ht="20.100000000000001" customHeight="1">
      <c r="A53" s="106"/>
      <c r="B53" s="112"/>
      <c r="C53" s="112"/>
      <c r="D53" s="112"/>
      <c r="E53" s="112"/>
      <c r="F53" s="119"/>
      <c r="G53" s="107"/>
      <c r="H53" s="113"/>
      <c r="I53" s="113"/>
      <c r="J53" s="113"/>
      <c r="K53" s="113"/>
      <c r="L53" s="120"/>
      <c r="M53" s="107"/>
      <c r="N53" s="113"/>
      <c r="O53" s="113"/>
      <c r="P53" s="113"/>
      <c r="Q53" s="113"/>
      <c r="R53" s="120"/>
    </row>
    <row r="54" spans="1:21" ht="13.5" customHeight="1"/>
    <row r="55" spans="1:21" ht="20.100000000000001" customHeight="1">
      <c r="A55" s="97" t="s">
        <v>284</v>
      </c>
      <c r="B55" s="99"/>
      <c r="C55" s="99"/>
      <c r="D55" s="99"/>
      <c r="E55" s="99"/>
      <c r="F55" s="99"/>
      <c r="G55" s="99"/>
      <c r="H55" s="99"/>
      <c r="I55" s="99"/>
      <c r="J55" s="99"/>
      <c r="K55" s="99"/>
      <c r="L55" s="99"/>
      <c r="M55" s="99"/>
      <c r="N55" s="99"/>
      <c r="O55" s="99"/>
      <c r="P55" s="99"/>
      <c r="Q55" s="99"/>
      <c r="R55" s="99"/>
      <c r="S55" s="99"/>
      <c r="T55" s="99"/>
      <c r="U55" s="99"/>
    </row>
    <row r="56" spans="1:21" ht="20.100000000000001" customHeight="1">
      <c r="A56" s="103" t="s">
        <v>278</v>
      </c>
      <c r="B56" s="109"/>
      <c r="C56" s="109"/>
      <c r="D56" s="109"/>
      <c r="E56" s="109"/>
      <c r="F56" s="116"/>
      <c r="G56" s="103" t="s">
        <v>229</v>
      </c>
      <c r="H56" s="109"/>
      <c r="I56" s="109"/>
      <c r="J56" s="109"/>
      <c r="K56" s="109"/>
      <c r="L56" s="116"/>
      <c r="M56" s="103" t="s">
        <v>264</v>
      </c>
      <c r="N56" s="109"/>
      <c r="O56" s="109"/>
      <c r="P56" s="109"/>
      <c r="Q56" s="109"/>
      <c r="R56" s="116"/>
    </row>
    <row r="57" spans="1:21" ht="20.100000000000001" customHeight="1">
      <c r="A57" s="104" t="s">
        <v>279</v>
      </c>
      <c r="B57" s="110"/>
      <c r="C57" s="110"/>
      <c r="D57" s="110"/>
      <c r="E57" s="110"/>
      <c r="F57" s="117"/>
      <c r="G57" s="107"/>
      <c r="H57" s="113"/>
      <c r="I57" s="113"/>
      <c r="J57" s="113"/>
      <c r="K57" s="113"/>
      <c r="L57" s="120"/>
      <c r="M57" s="107"/>
      <c r="N57" s="113"/>
      <c r="O57" s="113"/>
      <c r="P57" s="113"/>
      <c r="Q57" s="113"/>
      <c r="R57" s="120"/>
    </row>
    <row r="58" spans="1:21" ht="20.100000000000001" customHeight="1">
      <c r="A58" s="105"/>
      <c r="B58" s="111"/>
      <c r="C58" s="111"/>
      <c r="D58" s="111"/>
      <c r="E58" s="111"/>
      <c r="F58" s="118"/>
      <c r="G58" s="107"/>
      <c r="H58" s="113"/>
      <c r="I58" s="113"/>
      <c r="J58" s="113"/>
      <c r="K58" s="113"/>
      <c r="L58" s="120"/>
      <c r="M58" s="107"/>
      <c r="N58" s="113"/>
      <c r="O58" s="113"/>
      <c r="P58" s="113"/>
      <c r="Q58" s="113"/>
      <c r="R58" s="120"/>
    </row>
    <row r="59" spans="1:21" ht="20.100000000000001" customHeight="1">
      <c r="A59" s="105"/>
      <c r="B59" s="111"/>
      <c r="C59" s="111"/>
      <c r="D59" s="111"/>
      <c r="E59" s="111"/>
      <c r="F59" s="118"/>
      <c r="G59" s="107"/>
      <c r="H59" s="113"/>
      <c r="I59" s="113"/>
      <c r="J59" s="113"/>
      <c r="K59" s="113"/>
      <c r="L59" s="120"/>
      <c r="M59" s="107"/>
      <c r="N59" s="113"/>
      <c r="O59" s="113"/>
      <c r="P59" s="113"/>
      <c r="Q59" s="113"/>
      <c r="R59" s="120"/>
    </row>
    <row r="60" spans="1:21" ht="20.100000000000001" customHeight="1">
      <c r="A60" s="105"/>
      <c r="B60" s="111"/>
      <c r="C60" s="111"/>
      <c r="D60" s="111"/>
      <c r="E60" s="111"/>
      <c r="F60" s="118"/>
      <c r="G60" s="107"/>
      <c r="H60" s="113"/>
      <c r="I60" s="113"/>
      <c r="J60" s="113"/>
      <c r="K60" s="113"/>
      <c r="L60" s="120"/>
      <c r="M60" s="107"/>
      <c r="N60" s="113"/>
      <c r="O60" s="113"/>
      <c r="P60" s="113"/>
      <c r="Q60" s="113"/>
      <c r="R60" s="120"/>
    </row>
    <row r="61" spans="1:21" ht="20.100000000000001" customHeight="1">
      <c r="A61" s="106"/>
      <c r="B61" s="112"/>
      <c r="C61" s="112"/>
      <c r="D61" s="112"/>
      <c r="E61" s="112"/>
      <c r="F61" s="119"/>
      <c r="G61" s="107"/>
      <c r="H61" s="113"/>
      <c r="I61" s="113"/>
      <c r="J61" s="113"/>
      <c r="K61" s="113"/>
      <c r="L61" s="120"/>
      <c r="M61" s="107"/>
      <c r="N61" s="113"/>
      <c r="O61" s="113"/>
      <c r="P61" s="113"/>
      <c r="Q61" s="113"/>
      <c r="R61" s="120"/>
    </row>
    <row r="62" spans="1:21" ht="13.5" customHeight="1"/>
    <row r="63" spans="1:21" ht="20.100000000000001" customHeight="1">
      <c r="A63" s="97" t="s">
        <v>38</v>
      </c>
      <c r="B63" s="99"/>
      <c r="C63" s="99"/>
      <c r="D63" s="99"/>
      <c r="E63" s="99"/>
      <c r="F63" s="99"/>
      <c r="G63" s="99"/>
      <c r="H63" s="99"/>
      <c r="I63" s="99"/>
      <c r="J63" s="99"/>
      <c r="K63" s="99"/>
      <c r="L63" s="99"/>
      <c r="M63" s="99"/>
      <c r="N63" s="99"/>
      <c r="O63" s="99"/>
      <c r="P63" s="99"/>
      <c r="Q63" s="99"/>
      <c r="R63" s="99"/>
      <c r="S63" s="99"/>
      <c r="T63" s="99"/>
      <c r="U63" s="99"/>
    </row>
    <row r="64" spans="1:21" ht="20.100000000000001" customHeight="1">
      <c r="A64" s="103" t="s">
        <v>278</v>
      </c>
      <c r="B64" s="109"/>
      <c r="C64" s="109"/>
      <c r="D64" s="109"/>
      <c r="E64" s="109"/>
      <c r="F64" s="116"/>
      <c r="G64" s="103" t="s">
        <v>285</v>
      </c>
      <c r="H64" s="109"/>
      <c r="I64" s="109"/>
      <c r="J64" s="109"/>
      <c r="K64" s="109"/>
      <c r="L64" s="109"/>
      <c r="M64" s="109"/>
      <c r="N64" s="109"/>
      <c r="O64" s="109"/>
      <c r="P64" s="109"/>
      <c r="Q64" s="109"/>
      <c r="R64" s="116"/>
    </row>
    <row r="65" spans="1:21" ht="20.100000000000001" customHeight="1">
      <c r="A65" s="104" t="s">
        <v>279</v>
      </c>
      <c r="B65" s="110"/>
      <c r="C65" s="110"/>
      <c r="D65" s="110"/>
      <c r="E65" s="110"/>
      <c r="F65" s="117"/>
      <c r="G65" s="107"/>
      <c r="H65" s="113"/>
      <c r="I65" s="113"/>
      <c r="J65" s="113"/>
      <c r="K65" s="113"/>
      <c r="L65" s="120"/>
      <c r="M65" s="107"/>
      <c r="N65" s="113"/>
      <c r="O65" s="113"/>
      <c r="P65" s="113"/>
      <c r="Q65" s="113"/>
      <c r="R65" s="120"/>
    </row>
    <row r="66" spans="1:21" ht="20.100000000000001" customHeight="1">
      <c r="A66" s="105"/>
      <c r="B66" s="111"/>
      <c r="C66" s="111"/>
      <c r="D66" s="111"/>
      <c r="E66" s="111"/>
      <c r="F66" s="118"/>
      <c r="G66" s="107"/>
      <c r="H66" s="113"/>
      <c r="I66" s="113"/>
      <c r="J66" s="113"/>
      <c r="K66" s="113"/>
      <c r="L66" s="120"/>
      <c r="M66" s="107"/>
      <c r="N66" s="113"/>
      <c r="O66" s="113"/>
      <c r="P66" s="113"/>
      <c r="Q66" s="113"/>
      <c r="R66" s="120"/>
    </row>
    <row r="67" spans="1:21" ht="20.100000000000001" customHeight="1">
      <c r="A67" s="105"/>
      <c r="B67" s="111"/>
      <c r="C67" s="111"/>
      <c r="D67" s="111"/>
      <c r="E67" s="111"/>
      <c r="F67" s="118"/>
      <c r="G67" s="107"/>
      <c r="H67" s="113"/>
      <c r="I67" s="113"/>
      <c r="J67" s="113"/>
      <c r="K67" s="113"/>
      <c r="L67" s="120"/>
      <c r="M67" s="107"/>
      <c r="N67" s="113"/>
      <c r="O67" s="113"/>
      <c r="P67" s="113"/>
      <c r="Q67" s="113"/>
      <c r="R67" s="120"/>
    </row>
    <row r="68" spans="1:21" ht="20.100000000000001" customHeight="1">
      <c r="A68" s="106"/>
      <c r="B68" s="112"/>
      <c r="C68" s="112"/>
      <c r="D68" s="112"/>
      <c r="E68" s="112"/>
      <c r="F68" s="119"/>
      <c r="G68" s="107"/>
      <c r="H68" s="113"/>
      <c r="I68" s="113"/>
      <c r="J68" s="113"/>
      <c r="K68" s="113"/>
      <c r="L68" s="120"/>
      <c r="M68" s="107"/>
      <c r="N68" s="113"/>
      <c r="O68" s="113"/>
      <c r="P68" s="113"/>
      <c r="Q68" s="113"/>
      <c r="R68" s="120"/>
    </row>
    <row r="69" spans="1:21" ht="13.5" customHeight="1"/>
    <row r="70" spans="1:21" ht="20.100000000000001" customHeight="1">
      <c r="A70" s="97" t="s">
        <v>130</v>
      </c>
      <c r="B70" s="99"/>
      <c r="C70" s="99"/>
      <c r="D70" s="99"/>
      <c r="E70" s="99"/>
      <c r="F70" s="99"/>
      <c r="G70" s="99"/>
      <c r="H70" s="99"/>
      <c r="I70" s="99"/>
      <c r="J70" s="99"/>
      <c r="K70" s="99"/>
      <c r="L70" s="99"/>
      <c r="M70" s="99"/>
      <c r="N70" s="99"/>
      <c r="O70" s="99"/>
      <c r="P70" s="99"/>
      <c r="Q70" s="99"/>
      <c r="R70" s="99"/>
      <c r="S70" s="99"/>
      <c r="T70" s="99"/>
      <c r="U70" s="99"/>
    </row>
    <row r="71" spans="1:21" ht="20.100000000000001" customHeight="1">
      <c r="A71" s="103" t="s">
        <v>173</v>
      </c>
      <c r="B71" s="109"/>
      <c r="C71" s="109"/>
      <c r="D71" s="109"/>
      <c r="E71" s="109"/>
      <c r="F71" s="116"/>
      <c r="G71" s="103" t="s">
        <v>167</v>
      </c>
      <c r="H71" s="109"/>
      <c r="I71" s="109"/>
      <c r="J71" s="109"/>
      <c r="K71" s="109"/>
      <c r="L71" s="116"/>
    </row>
    <row r="72" spans="1:21" ht="20.100000000000001" customHeight="1">
      <c r="A72" s="107"/>
      <c r="B72" s="113"/>
      <c r="C72" s="113"/>
      <c r="D72" s="113"/>
      <c r="E72" s="113"/>
      <c r="F72" s="120"/>
      <c r="G72" s="107"/>
      <c r="H72" s="113"/>
      <c r="I72" s="113"/>
      <c r="J72" s="113"/>
      <c r="K72" s="113"/>
      <c r="L72" s="120"/>
    </row>
    <row r="73" spans="1:21" ht="20.100000000000001" customHeight="1">
      <c r="A73" s="107"/>
      <c r="B73" s="113"/>
      <c r="C73" s="113"/>
      <c r="D73" s="113"/>
      <c r="E73" s="113"/>
      <c r="F73" s="120"/>
      <c r="G73" s="107"/>
      <c r="H73" s="113"/>
      <c r="I73" s="113"/>
      <c r="J73" s="113"/>
      <c r="K73" s="113"/>
      <c r="L73" s="120"/>
    </row>
    <row r="74" spans="1:21" ht="20.100000000000001" customHeight="1">
      <c r="A74" s="107"/>
      <c r="B74" s="113"/>
      <c r="C74" s="113"/>
      <c r="D74" s="113"/>
      <c r="E74" s="113"/>
      <c r="F74" s="120"/>
      <c r="G74" s="107"/>
      <c r="H74" s="113"/>
      <c r="I74" s="113"/>
      <c r="J74" s="113"/>
      <c r="K74" s="113"/>
      <c r="L74" s="120"/>
    </row>
    <row r="75" spans="1:21" ht="13.5" customHeight="1">
      <c r="A75" s="108"/>
      <c r="B75" s="108"/>
      <c r="C75" s="108"/>
      <c r="D75" s="108"/>
      <c r="E75" s="108"/>
      <c r="F75" s="108"/>
      <c r="G75" s="108"/>
      <c r="H75" s="108"/>
      <c r="I75" s="108"/>
      <c r="J75" s="108"/>
      <c r="K75" s="108"/>
      <c r="L75" s="108"/>
      <c r="M75" s="108"/>
      <c r="N75" s="108"/>
      <c r="O75" s="108"/>
      <c r="P75" s="108"/>
      <c r="Q75" s="108"/>
      <c r="R75" s="108"/>
      <c r="S75" s="108"/>
    </row>
    <row r="76" spans="1:21" ht="20.100000000000001" customHeight="1">
      <c r="A76" s="97" t="s">
        <v>286</v>
      </c>
      <c r="B76" s="99"/>
      <c r="C76" s="99"/>
      <c r="D76" s="99"/>
      <c r="E76" s="99"/>
      <c r="F76" s="99"/>
      <c r="G76" s="99"/>
      <c r="H76" s="99"/>
      <c r="I76" s="99"/>
      <c r="J76" s="99"/>
      <c r="K76" s="99"/>
      <c r="L76" s="99"/>
      <c r="M76" s="99"/>
      <c r="N76" s="99"/>
      <c r="O76" s="99"/>
      <c r="P76" s="99"/>
      <c r="Q76" s="99"/>
      <c r="R76" s="99"/>
      <c r="S76" s="99"/>
      <c r="T76" s="99"/>
      <c r="U76" s="99"/>
    </row>
    <row r="77" spans="1:21" ht="20.100000000000001" customHeight="1">
      <c r="A77" s="103" t="s">
        <v>278</v>
      </c>
      <c r="B77" s="109"/>
      <c r="C77" s="109"/>
      <c r="D77" s="109"/>
      <c r="E77" s="109"/>
      <c r="F77" s="116"/>
      <c r="G77" s="103" t="s">
        <v>263</v>
      </c>
      <c r="H77" s="109"/>
      <c r="I77" s="109"/>
      <c r="J77" s="109"/>
      <c r="K77" s="109"/>
      <c r="L77" s="109"/>
      <c r="M77" s="109"/>
      <c r="N77" s="109"/>
      <c r="O77" s="109"/>
      <c r="P77" s="109"/>
      <c r="Q77" s="109"/>
      <c r="R77" s="116"/>
    </row>
    <row r="78" spans="1:21" ht="20.100000000000001" customHeight="1">
      <c r="A78" s="104" t="s">
        <v>279</v>
      </c>
      <c r="B78" s="110"/>
      <c r="C78" s="110"/>
      <c r="D78" s="110"/>
      <c r="E78" s="110"/>
      <c r="F78" s="117"/>
      <c r="G78" s="107"/>
      <c r="H78" s="113"/>
      <c r="I78" s="113"/>
      <c r="J78" s="113"/>
      <c r="K78" s="113"/>
      <c r="L78" s="120"/>
      <c r="M78" s="107"/>
      <c r="N78" s="113"/>
      <c r="O78" s="113"/>
      <c r="P78" s="113"/>
      <c r="Q78" s="113"/>
      <c r="R78" s="120"/>
    </row>
    <row r="79" spans="1:21" ht="20.100000000000001" customHeight="1">
      <c r="A79" s="105"/>
      <c r="B79" s="111"/>
      <c r="C79" s="111"/>
      <c r="D79" s="111"/>
      <c r="E79" s="111"/>
      <c r="F79" s="118"/>
      <c r="G79" s="107"/>
      <c r="H79" s="113"/>
      <c r="I79" s="113"/>
      <c r="J79" s="113"/>
      <c r="K79" s="113"/>
      <c r="L79" s="120"/>
      <c r="M79" s="107"/>
      <c r="N79" s="113"/>
      <c r="O79" s="113"/>
      <c r="P79" s="113"/>
      <c r="Q79" s="113"/>
      <c r="R79" s="120"/>
    </row>
    <row r="80" spans="1:21" ht="20.100000000000001" customHeight="1">
      <c r="A80" s="106"/>
      <c r="B80" s="112"/>
      <c r="C80" s="112"/>
      <c r="D80" s="112"/>
      <c r="E80" s="112"/>
      <c r="F80" s="119"/>
      <c r="G80" s="107"/>
      <c r="H80" s="113"/>
      <c r="I80" s="113"/>
      <c r="J80" s="113"/>
      <c r="K80" s="113"/>
      <c r="L80" s="120"/>
      <c r="M80" s="107"/>
      <c r="N80" s="113"/>
      <c r="O80" s="113"/>
      <c r="P80" s="113"/>
      <c r="Q80" s="113"/>
      <c r="R80" s="120"/>
    </row>
    <row r="81" spans="1:21" ht="13.5" customHeight="1">
      <c r="A81" s="108"/>
      <c r="B81" s="108"/>
      <c r="C81" s="108"/>
      <c r="D81" s="108"/>
      <c r="E81" s="108"/>
      <c r="F81" s="108"/>
      <c r="G81" s="108"/>
      <c r="H81" s="108"/>
      <c r="I81" s="108"/>
      <c r="J81" s="108"/>
      <c r="K81" s="108"/>
      <c r="L81" s="108"/>
      <c r="M81" s="108"/>
      <c r="N81" s="108"/>
      <c r="O81" s="108"/>
      <c r="P81" s="108"/>
      <c r="Q81" s="108"/>
      <c r="R81" s="108"/>
      <c r="S81" s="108"/>
    </row>
    <row r="82" spans="1:21" ht="20.100000000000001" customHeight="1">
      <c r="A82" s="97" t="s">
        <v>242</v>
      </c>
      <c r="B82" s="99"/>
      <c r="C82" s="99"/>
      <c r="D82" s="99"/>
      <c r="E82" s="99"/>
      <c r="F82" s="99"/>
      <c r="G82" s="99"/>
      <c r="H82" s="99"/>
      <c r="I82" s="99"/>
      <c r="J82" s="99"/>
      <c r="K82" s="99"/>
      <c r="L82" s="99"/>
      <c r="M82" s="99"/>
      <c r="N82" s="99"/>
      <c r="O82" s="99"/>
      <c r="P82" s="99"/>
      <c r="Q82" s="99"/>
      <c r="R82" s="99"/>
      <c r="S82" s="99"/>
      <c r="T82" s="99"/>
      <c r="U82" s="99"/>
    </row>
    <row r="83" spans="1:21" ht="20.100000000000001" customHeight="1">
      <c r="A83" s="103" t="s">
        <v>278</v>
      </c>
      <c r="B83" s="109"/>
      <c r="C83" s="109"/>
      <c r="D83" s="109"/>
      <c r="E83" s="109"/>
      <c r="F83" s="116"/>
      <c r="G83" s="103" t="s">
        <v>287</v>
      </c>
      <c r="H83" s="109"/>
      <c r="I83" s="109"/>
      <c r="J83" s="109"/>
      <c r="K83" s="109"/>
      <c r="L83" s="109"/>
      <c r="M83" s="109"/>
      <c r="N83" s="109"/>
      <c r="O83" s="109"/>
      <c r="P83" s="109"/>
      <c r="Q83" s="109"/>
      <c r="R83" s="116"/>
    </row>
    <row r="84" spans="1:21" ht="20.100000000000001" customHeight="1">
      <c r="A84" s="104" t="s">
        <v>279</v>
      </c>
      <c r="B84" s="110"/>
      <c r="C84" s="110"/>
      <c r="D84" s="110"/>
      <c r="E84" s="110"/>
      <c r="F84" s="117"/>
      <c r="G84" s="107"/>
      <c r="H84" s="113"/>
      <c r="I84" s="113"/>
      <c r="J84" s="113"/>
      <c r="K84" s="113"/>
      <c r="L84" s="120"/>
      <c r="M84" s="107"/>
      <c r="N84" s="113"/>
      <c r="O84" s="113"/>
      <c r="P84" s="113"/>
      <c r="Q84" s="113"/>
      <c r="R84" s="120"/>
    </row>
    <row r="85" spans="1:21" ht="20.100000000000001" customHeight="1">
      <c r="A85" s="105"/>
      <c r="B85" s="111"/>
      <c r="C85" s="111"/>
      <c r="D85" s="111"/>
      <c r="E85" s="111"/>
      <c r="F85" s="118"/>
      <c r="G85" s="107"/>
      <c r="H85" s="113"/>
      <c r="I85" s="113"/>
      <c r="J85" s="113"/>
      <c r="K85" s="113"/>
      <c r="L85" s="120"/>
      <c r="M85" s="107"/>
      <c r="N85" s="113"/>
      <c r="O85" s="113"/>
      <c r="P85" s="113"/>
      <c r="Q85" s="113"/>
      <c r="R85" s="120"/>
    </row>
    <row r="86" spans="1:21" ht="20.100000000000001" customHeight="1">
      <c r="A86" s="106"/>
      <c r="B86" s="112"/>
      <c r="C86" s="112"/>
      <c r="D86" s="112"/>
      <c r="E86" s="112"/>
      <c r="F86" s="119"/>
      <c r="G86" s="107"/>
      <c r="H86" s="113"/>
      <c r="I86" s="113"/>
      <c r="J86" s="113"/>
      <c r="K86" s="113"/>
      <c r="L86" s="120"/>
      <c r="M86" s="107"/>
      <c r="N86" s="113"/>
      <c r="O86" s="113"/>
      <c r="P86" s="113"/>
      <c r="Q86" s="113"/>
      <c r="R86" s="120"/>
    </row>
    <row r="87" spans="1:21" ht="13.5" customHeight="1">
      <c r="A87" s="108"/>
      <c r="B87" s="108"/>
      <c r="C87" s="108"/>
      <c r="D87" s="108"/>
      <c r="E87" s="108"/>
      <c r="F87" s="108"/>
      <c r="G87" s="108"/>
      <c r="H87" s="108"/>
      <c r="I87" s="108"/>
      <c r="J87" s="108"/>
      <c r="K87" s="108"/>
      <c r="L87" s="108"/>
      <c r="M87" s="108"/>
      <c r="N87" s="108"/>
      <c r="O87" s="108"/>
      <c r="P87" s="108"/>
      <c r="Q87" s="108"/>
      <c r="R87" s="108"/>
      <c r="S87" s="108"/>
    </row>
    <row r="88" spans="1:21" ht="13.5" customHeight="1"/>
    <row r="89" spans="1:21" ht="13.5" customHeight="1"/>
    <row r="90" spans="1:21" ht="13.5" customHeight="1"/>
  </sheetData>
  <sheetProtection sheet="1" objects="1" scenarios="1"/>
  <mergeCells count="174">
    <mergeCell ref="A1:R1"/>
    <mergeCell ref="I2:L2"/>
    <mergeCell ref="M2:R2"/>
    <mergeCell ref="A7:D7"/>
    <mergeCell ref="E7:G7"/>
    <mergeCell ref="H7:K7"/>
    <mergeCell ref="M7:O7"/>
    <mergeCell ref="P7:R7"/>
    <mergeCell ref="E8:G8"/>
    <mergeCell ref="H8:K8"/>
    <mergeCell ref="M8:O8"/>
    <mergeCell ref="P8:R8"/>
    <mergeCell ref="E9:G9"/>
    <mergeCell ref="H9:K9"/>
    <mergeCell ref="M9:O9"/>
    <mergeCell ref="P9:R9"/>
    <mergeCell ref="E10:G10"/>
    <mergeCell ref="H10:K10"/>
    <mergeCell ref="M10:O10"/>
    <mergeCell ref="P10:R10"/>
    <mergeCell ref="E11:G11"/>
    <mergeCell ref="H11:K11"/>
    <mergeCell ref="M11:O11"/>
    <mergeCell ref="P11:R11"/>
    <mergeCell ref="E12:G12"/>
    <mergeCell ref="H12:K12"/>
    <mergeCell ref="M12:O12"/>
    <mergeCell ref="P12:R12"/>
    <mergeCell ref="E13:G13"/>
    <mergeCell ref="H13:K13"/>
    <mergeCell ref="M13:O13"/>
    <mergeCell ref="P13:R13"/>
    <mergeCell ref="E14:G14"/>
    <mergeCell ref="H14:K14"/>
    <mergeCell ref="M14:O14"/>
    <mergeCell ref="P14:R14"/>
    <mergeCell ref="E15:G15"/>
    <mergeCell ref="H15:K15"/>
    <mergeCell ref="M15:O15"/>
    <mergeCell ref="P15:R15"/>
    <mergeCell ref="E16:G16"/>
    <mergeCell ref="H16:K16"/>
    <mergeCell ref="M16:O16"/>
    <mergeCell ref="P16:R16"/>
    <mergeCell ref="E17:G17"/>
    <mergeCell ref="H17:K17"/>
    <mergeCell ref="M17:O17"/>
    <mergeCell ref="P17:R17"/>
    <mergeCell ref="E18:G18"/>
    <mergeCell ref="H18:K18"/>
    <mergeCell ref="M18:O18"/>
    <mergeCell ref="P18:R18"/>
    <mergeCell ref="E19:G19"/>
    <mergeCell ref="H19:K19"/>
    <mergeCell ref="M19:O19"/>
    <mergeCell ref="P19:R19"/>
    <mergeCell ref="E20:G20"/>
    <mergeCell ref="H20:K20"/>
    <mergeCell ref="M20:O20"/>
    <mergeCell ref="P20:R20"/>
    <mergeCell ref="E21:G21"/>
    <mergeCell ref="H21:K21"/>
    <mergeCell ref="M21:O21"/>
    <mergeCell ref="P21:R21"/>
    <mergeCell ref="E22:G22"/>
    <mergeCell ref="H22:K22"/>
    <mergeCell ref="M22:O22"/>
    <mergeCell ref="P22:R22"/>
    <mergeCell ref="E23:G23"/>
    <mergeCell ref="H23:K23"/>
    <mergeCell ref="M23:O23"/>
    <mergeCell ref="P23:R23"/>
    <mergeCell ref="E24:G24"/>
    <mergeCell ref="H24:K24"/>
    <mergeCell ref="M24:O24"/>
    <mergeCell ref="P24:R24"/>
    <mergeCell ref="E25:G25"/>
    <mergeCell ref="H25:K25"/>
    <mergeCell ref="M25:O25"/>
    <mergeCell ref="P25:R25"/>
    <mergeCell ref="A27:R27"/>
    <mergeCell ref="A28:R28"/>
    <mergeCell ref="A29:R29"/>
    <mergeCell ref="A30:R30"/>
    <mergeCell ref="A31:R31"/>
    <mergeCell ref="A32:R32"/>
    <mergeCell ref="A33:R33"/>
    <mergeCell ref="A34:R34"/>
    <mergeCell ref="A35:R35"/>
    <mergeCell ref="A38:F38"/>
    <mergeCell ref="G38:L38"/>
    <mergeCell ref="M38:R38"/>
    <mergeCell ref="G39:L39"/>
    <mergeCell ref="M39:R39"/>
    <mergeCell ref="G40:L40"/>
    <mergeCell ref="M40:R40"/>
    <mergeCell ref="G41:L41"/>
    <mergeCell ref="M41:R41"/>
    <mergeCell ref="G42:L42"/>
    <mergeCell ref="M42:R42"/>
    <mergeCell ref="G43:L43"/>
    <mergeCell ref="M43:R43"/>
    <mergeCell ref="A48:F48"/>
    <mergeCell ref="G48:L48"/>
    <mergeCell ref="M48:R48"/>
    <mergeCell ref="G49:L49"/>
    <mergeCell ref="M49:R49"/>
    <mergeCell ref="G50:L50"/>
    <mergeCell ref="M50:R50"/>
    <mergeCell ref="G51:L51"/>
    <mergeCell ref="M51:R51"/>
    <mergeCell ref="G52:L52"/>
    <mergeCell ref="M52:R52"/>
    <mergeCell ref="G53:L53"/>
    <mergeCell ref="M53:R53"/>
    <mergeCell ref="A56:F56"/>
    <mergeCell ref="G56:L56"/>
    <mergeCell ref="M56:R56"/>
    <mergeCell ref="G57:L57"/>
    <mergeCell ref="M57:R57"/>
    <mergeCell ref="G58:L58"/>
    <mergeCell ref="M58:R58"/>
    <mergeCell ref="G59:L59"/>
    <mergeCell ref="M59:R59"/>
    <mergeCell ref="G60:L60"/>
    <mergeCell ref="M60:R60"/>
    <mergeCell ref="G61:L61"/>
    <mergeCell ref="M61:R61"/>
    <mergeCell ref="A64:F64"/>
    <mergeCell ref="G64:R64"/>
    <mergeCell ref="G65:L65"/>
    <mergeCell ref="M65:R65"/>
    <mergeCell ref="G66:L66"/>
    <mergeCell ref="M66:R66"/>
    <mergeCell ref="G67:L67"/>
    <mergeCell ref="M67:R67"/>
    <mergeCell ref="G68:L68"/>
    <mergeCell ref="M68:R68"/>
    <mergeCell ref="A71:F71"/>
    <mergeCell ref="G71:L71"/>
    <mergeCell ref="A72:F72"/>
    <mergeCell ref="G72:L72"/>
    <mergeCell ref="A73:F73"/>
    <mergeCell ref="G73:L73"/>
    <mergeCell ref="A74:F74"/>
    <mergeCell ref="G74:L74"/>
    <mergeCell ref="A77:F77"/>
    <mergeCell ref="G77:R77"/>
    <mergeCell ref="G78:L78"/>
    <mergeCell ref="M78:R78"/>
    <mergeCell ref="G79:L79"/>
    <mergeCell ref="M79:R79"/>
    <mergeCell ref="G80:L80"/>
    <mergeCell ref="M80:R80"/>
    <mergeCell ref="A83:F83"/>
    <mergeCell ref="G83:R83"/>
    <mergeCell ref="G84:L84"/>
    <mergeCell ref="M84:R84"/>
    <mergeCell ref="G85:L85"/>
    <mergeCell ref="M85:R85"/>
    <mergeCell ref="G86:L86"/>
    <mergeCell ref="M86:R86"/>
    <mergeCell ref="A8:D10"/>
    <mergeCell ref="A11:D13"/>
    <mergeCell ref="A14:D16"/>
    <mergeCell ref="A17:D19"/>
    <mergeCell ref="A20:D22"/>
    <mergeCell ref="A23:D25"/>
    <mergeCell ref="A39:F43"/>
    <mergeCell ref="A49:F53"/>
    <mergeCell ref="A57:F61"/>
    <mergeCell ref="A65:F68"/>
    <mergeCell ref="A78:F80"/>
    <mergeCell ref="A84:F86"/>
  </mergeCells>
  <phoneticPr fontId="3"/>
  <dataValidations count="2">
    <dataValidation type="list" allowBlank="1" showDropDown="0" showInputMessage="1" showErrorMessage="0" sqref="E8:G25">
      <formula1>"無,所有,ﾘｰｽ,ﾚﾝﾀﾙ,その他"</formula1>
    </dataValidation>
    <dataValidation type="list" allowBlank="1" showDropDown="0" showInputMessage="1" showErrorMessage="1" sqref="K65585 JG65585 TC65585 ACY65585 AMU65585 AWQ65585 BGM65585 BQI65585 CAE65585 CKA65585 CTW65585 DDS65585 DNO65585 DXK65585 EHG65585 ERC65585 FAY65585 FKU65585 FUQ65585 GEM65585 GOI65585 GYE65585 HIA65585 HRW65585 IBS65585 ILO65585 IVK65585 JFG65585 JPC65585 JYY65585 KIU65585 KSQ65585 LCM65585 LMI65585 LWE65585 MGA65585 MPW65585 MZS65585 NJO65585 NTK65585 ODG65585 ONC65585 OWY65585 PGU65585 PQQ65585 QAM65585 QKI65585 QUE65585 REA65585 RNW65585 RXS65585 SHO65585 SRK65585 TBG65585 TLC65585 TUY65585 UEU65585 UOQ65585 UYM65585 VII65585 VSE65585 WCA65585 WLW65585 WVS65585 K131121 JG131121 TC131121 ACY131121 AMU131121 AWQ131121 BGM131121 BQI131121 CAE131121 CKA131121 CTW131121 DDS131121 DNO131121 DXK131121 EHG131121 ERC131121 FAY131121 FKU131121 FUQ131121 GEM131121 GOI131121 GYE131121 HIA131121 HRW131121 IBS131121 ILO131121 IVK131121 JFG131121 JPC131121 JYY131121 KIU131121 KSQ131121 LCM131121 LMI131121 LWE131121 MGA131121 MPW131121 MZS131121 NJO131121 NTK131121 ODG131121 ONC131121 OWY131121 PGU131121 PQQ131121 QAM131121 QKI131121 QUE131121 REA131121 RNW131121 RXS131121 SHO131121 SRK131121 TBG131121 TLC131121 TUY131121 UEU131121 UOQ131121 UYM131121 VII131121 VSE131121 WCA131121 WLW131121 WVS131121 K196657 JG196657 TC196657 ACY196657 AMU196657 AWQ196657 BGM196657 BQI196657 CAE196657 CKA196657 CTW196657 DDS196657 DNO196657 DXK196657 EHG196657 ERC196657 FAY196657 FKU196657 FUQ196657 GEM196657 GOI196657 GYE196657 HIA196657 HRW196657 IBS196657 ILO196657 IVK196657 JFG196657 JPC196657 JYY196657 KIU196657 KSQ196657 LCM196657 LMI196657 LWE196657 MGA196657 MPW196657 MZS196657 NJO196657 NTK196657 ODG196657 ONC196657 OWY196657 PGU196657 PQQ196657 QAM196657 QKI196657 QUE196657 REA196657 RNW196657 RXS196657 SHO196657 SRK196657 TBG196657 TLC196657 TUY196657 UEU196657 UOQ196657 UYM196657 VII196657 VSE196657 WCA196657 WLW196657 WVS196657 K262193 JG262193 TC262193 ACY262193 AMU262193 AWQ262193 BGM262193 BQI262193 CAE262193 CKA262193 CTW262193 DDS262193 DNO262193 DXK262193 EHG262193 ERC262193 FAY262193 FKU262193 FUQ262193 GEM262193 GOI262193 GYE262193 HIA262193 HRW262193 IBS262193 ILO262193 IVK262193 JFG262193 JPC262193 JYY262193 KIU262193 KSQ262193 LCM262193 LMI262193 LWE262193 MGA262193 MPW262193 MZS262193 NJO262193 NTK262193 ODG262193 ONC262193 OWY262193 PGU262193 PQQ262193 QAM262193 QKI262193 QUE262193 REA262193 RNW262193 RXS262193 SHO262193 SRK262193 TBG262193 TLC262193 TUY262193 UEU262193 UOQ262193 UYM262193 VII262193 VSE262193 WCA262193 WLW262193 WVS262193 K327729 JG327729 TC327729 ACY327729 AMU327729 AWQ327729 BGM327729 BQI327729 CAE327729 CKA327729 CTW327729 DDS327729 DNO327729 DXK327729 EHG327729 ERC327729 FAY327729 FKU327729 FUQ327729 GEM327729 GOI327729 GYE327729 HIA327729 HRW327729 IBS327729 ILO327729 IVK327729 JFG327729 JPC327729 JYY327729 KIU327729 KSQ327729 LCM327729 LMI327729 LWE327729 MGA327729 MPW327729 MZS327729 NJO327729 NTK327729 ODG327729 ONC327729 OWY327729 PGU327729 PQQ327729 QAM327729 QKI327729 QUE327729 REA327729 RNW327729 RXS327729 SHO327729 SRK327729 TBG327729 TLC327729 TUY327729 UEU327729 UOQ327729 UYM327729 VII327729 VSE327729 WCA327729 WLW327729 WVS327729 K393265 JG393265 TC393265 ACY393265 AMU393265 AWQ393265 BGM393265 BQI393265 CAE393265 CKA393265 CTW393265 DDS393265 DNO393265 DXK393265 EHG393265 ERC393265 FAY393265 FKU393265 FUQ393265 GEM393265 GOI393265 GYE393265 HIA393265 HRW393265 IBS393265 ILO393265 IVK393265 JFG393265 JPC393265 JYY393265 KIU393265 KSQ393265 LCM393265 LMI393265 LWE393265 MGA393265 MPW393265 MZS393265 NJO393265 NTK393265 ODG393265 ONC393265 OWY393265 PGU393265 PQQ393265 QAM393265 QKI393265 QUE393265 REA393265 RNW393265 RXS393265 SHO393265 SRK393265 TBG393265 TLC393265 TUY393265 UEU393265 UOQ393265 UYM393265 VII393265 VSE393265 WCA393265 WLW393265 WVS393265 K458801 JG458801 TC458801 ACY458801 AMU458801 AWQ458801 BGM458801 BQI458801 CAE458801 CKA458801 CTW458801 DDS458801 DNO458801 DXK458801 EHG458801 ERC458801 FAY458801 FKU458801 FUQ458801 GEM458801 GOI458801 GYE458801 HIA458801 HRW458801 IBS458801 ILO458801 IVK458801 JFG458801 JPC458801 JYY458801 KIU458801 KSQ458801 LCM458801 LMI458801 LWE458801 MGA458801 MPW458801 MZS458801 NJO458801 NTK458801 ODG458801 ONC458801 OWY458801 PGU458801 PQQ458801 QAM458801 QKI458801 QUE458801 REA458801 RNW458801 RXS458801 SHO458801 SRK458801 TBG458801 TLC458801 TUY458801 UEU458801 UOQ458801 UYM458801 VII458801 VSE458801 WCA458801 WLW458801 WVS458801 K524337 JG524337 TC524337 ACY524337 AMU524337 AWQ524337 BGM524337 BQI524337 CAE524337 CKA524337 CTW524337 DDS524337 DNO524337 DXK524337 EHG524337 ERC524337 FAY524337 FKU524337 FUQ524337 GEM524337 GOI524337 GYE524337 HIA524337 HRW524337 IBS524337 ILO524337 IVK524337 JFG524337 JPC524337 JYY524337 KIU524337 KSQ524337 LCM524337 LMI524337 LWE524337 MGA524337 MPW524337 MZS524337 NJO524337 NTK524337 ODG524337 ONC524337 OWY524337 PGU524337 PQQ524337 QAM524337 QKI524337 QUE524337 REA524337 RNW524337 RXS524337 SHO524337 SRK524337 TBG524337 TLC524337 TUY524337 UEU524337 UOQ524337 UYM524337 VII524337 VSE524337 WCA524337 WLW524337 WVS524337 K589873 JG589873 TC589873 ACY589873 AMU589873 AWQ589873 BGM589873 BQI589873 CAE589873 CKA589873 CTW589873 DDS589873 DNO589873 DXK589873 EHG589873 ERC589873 FAY589873 FKU589873 FUQ589873 GEM589873 GOI589873 GYE589873 HIA589873 HRW589873 IBS589873 ILO589873 IVK589873 JFG589873 JPC589873 JYY589873 KIU589873 KSQ589873 LCM589873 LMI589873 LWE589873 MGA589873 MPW589873 MZS589873 NJO589873 NTK589873 ODG589873 ONC589873 OWY589873 PGU589873 PQQ589873 QAM589873 QKI589873 QUE589873 REA589873 RNW589873 RXS589873 SHO589873 SRK589873 TBG589873 TLC589873 TUY589873 UEU589873 UOQ589873 UYM589873 VII589873 VSE589873 WCA589873 WLW589873 WVS589873 K655409 JG655409 TC655409 ACY655409 AMU655409 AWQ655409 BGM655409 BQI655409 CAE655409 CKA655409 CTW655409 DDS655409 DNO655409 DXK655409 EHG655409 ERC655409 FAY655409 FKU655409 FUQ655409 GEM655409 GOI655409 GYE655409 HIA655409 HRW655409 IBS655409 ILO655409 IVK655409 JFG655409 JPC655409 JYY655409 KIU655409 KSQ655409 LCM655409 LMI655409 LWE655409 MGA655409 MPW655409 MZS655409 NJO655409 NTK655409 ODG655409 ONC655409 OWY655409 PGU655409 PQQ655409 QAM655409 QKI655409 QUE655409 REA655409 RNW655409 RXS655409 SHO655409 SRK655409 TBG655409 TLC655409 TUY655409 UEU655409 UOQ655409 UYM655409 VII655409 VSE655409 WCA655409 WLW655409 WVS655409 K720945 JG720945 TC720945 ACY720945 AMU720945 AWQ720945 BGM720945 BQI720945 CAE720945 CKA720945 CTW720945 DDS720945 DNO720945 DXK720945 EHG720945 ERC720945 FAY720945 FKU720945 FUQ720945 GEM720945 GOI720945 GYE720945 HIA720945 HRW720945 IBS720945 ILO720945 IVK720945 JFG720945 JPC720945 JYY720945 KIU720945 KSQ720945 LCM720945 LMI720945 LWE720945 MGA720945 MPW720945 MZS720945 NJO720945 NTK720945 ODG720945 ONC720945 OWY720945 PGU720945 PQQ720945 QAM720945 QKI720945 QUE720945 REA720945 RNW720945 RXS720945 SHO720945 SRK720945 TBG720945 TLC720945 TUY720945 UEU720945 UOQ720945 UYM720945 VII720945 VSE720945 WCA720945 WLW720945 WVS720945 K786481 JG786481 TC786481 ACY786481 AMU786481 AWQ786481 BGM786481 BQI786481 CAE786481 CKA786481 CTW786481 DDS786481 DNO786481 DXK786481 EHG786481 ERC786481 FAY786481 FKU786481 FUQ786481 GEM786481 GOI786481 GYE786481 HIA786481 HRW786481 IBS786481 ILO786481 IVK786481 JFG786481 JPC786481 JYY786481 KIU786481 KSQ786481 LCM786481 LMI786481 LWE786481 MGA786481 MPW786481 MZS786481 NJO786481 NTK786481 ODG786481 ONC786481 OWY786481 PGU786481 PQQ786481 QAM786481 QKI786481 QUE786481 REA786481 RNW786481 RXS786481 SHO786481 SRK786481 TBG786481 TLC786481 TUY786481 UEU786481 UOQ786481 UYM786481 VII786481 VSE786481 WCA786481 WLW786481 WVS786481 K852017 JG852017 TC852017 ACY852017 AMU852017 AWQ852017 BGM852017 BQI852017 CAE852017 CKA852017 CTW852017 DDS852017 DNO852017 DXK852017 EHG852017 ERC852017 FAY852017 FKU852017 FUQ852017 GEM852017 GOI852017 GYE852017 HIA852017 HRW852017 IBS852017 ILO852017 IVK852017 JFG852017 JPC852017 JYY852017 KIU852017 KSQ852017 LCM852017 LMI852017 LWE852017 MGA852017 MPW852017 MZS852017 NJO852017 NTK852017 ODG852017 ONC852017 OWY852017 PGU852017 PQQ852017 QAM852017 QKI852017 QUE852017 REA852017 RNW852017 RXS852017 SHO852017 SRK852017 TBG852017 TLC852017 TUY852017 UEU852017 UOQ852017 UYM852017 VII852017 VSE852017 WCA852017 WLW852017 WVS852017 K917553 JG917553 TC917553 ACY917553 AMU917553 AWQ917553 BGM917553 BQI917553 CAE917553 CKA917553 CTW917553 DDS917553 DNO917553 DXK917553 EHG917553 ERC917553 FAY917553 FKU917553 FUQ917553 GEM917553 GOI917553 GYE917553 HIA917553 HRW917553 IBS917553 ILO917553 IVK917553 JFG917553 JPC917553 JYY917553 KIU917553 KSQ917553 LCM917553 LMI917553 LWE917553 MGA917553 MPW917553 MZS917553 NJO917553 NTK917553 ODG917553 ONC917553 OWY917553 PGU917553 PQQ917553 QAM917553 QKI917553 QUE917553 REA917553 RNW917553 RXS917553 SHO917553 SRK917553 TBG917553 TLC917553 TUY917553 UEU917553 UOQ917553 UYM917553 VII917553 VSE917553 WCA917553 WLW917553 WVS917553 K983089 JG983089 TC983089 ACY983089 AMU983089 AWQ983089 BGM983089 BQI983089 CAE983089 CKA983089 CTW983089 DDS983089 DNO983089 DXK983089 EHG983089 ERC983089 FAY983089 FKU983089 FUQ983089 GEM983089 GOI983089 GYE983089 HIA983089 HRW983089 IBS983089 ILO983089 IVK983089 JFG983089 JPC983089 JYY983089 KIU983089 KSQ983089 LCM983089 LMI983089 LWE983089 MGA983089 MPW983089 MZS983089 NJO983089 NTK983089 ODG983089 ONC983089 OWY983089 PGU983089 PQQ983089 QAM983089 QKI983089 QUE983089 REA983089 RNW983089 RXS983089 SHO983089 SRK983089 TBG983089 TLC983089 TUY983089 UEU983089 UOQ983089 UYM983089 VII983089 VSE983089 WCA983089 WLW983089 WVS983089 K65601 JG65601 TC65601 ACY65601 AMU65601 AWQ65601 BGM65601 BQI65601 CAE65601 CKA65601 CTW65601 DDS65601 DNO65601 DXK65601 EHG65601 ERC65601 FAY65601 FKU65601 FUQ65601 GEM65601 GOI65601 GYE65601 HIA65601 HRW65601 IBS65601 ILO65601 IVK65601 JFG65601 JPC65601 JYY65601 KIU65601 KSQ65601 LCM65601 LMI65601 LWE65601 MGA65601 MPW65601 MZS65601 NJO65601 NTK65601 ODG65601 ONC65601 OWY65601 PGU65601 PQQ65601 QAM65601 QKI65601 QUE65601 REA65601 RNW65601 RXS65601 SHO65601 SRK65601 TBG65601 TLC65601 TUY65601 UEU65601 UOQ65601 UYM65601 VII65601 VSE65601 WCA65601 WLW65601 WVS65601 K131137 JG131137 TC131137 ACY131137 AMU131137 AWQ131137 BGM131137 BQI131137 CAE131137 CKA131137 CTW131137 DDS131137 DNO131137 DXK131137 EHG131137 ERC131137 FAY131137 FKU131137 FUQ131137 GEM131137 GOI131137 GYE131137 HIA131137 HRW131137 IBS131137 ILO131137 IVK131137 JFG131137 JPC131137 JYY131137 KIU131137 KSQ131137 LCM131137 LMI131137 LWE131137 MGA131137 MPW131137 MZS131137 NJO131137 NTK131137 ODG131137 ONC131137 OWY131137 PGU131137 PQQ131137 QAM131137 QKI131137 QUE131137 REA131137 RNW131137 RXS131137 SHO131137 SRK131137 TBG131137 TLC131137 TUY131137 UEU131137 UOQ131137 UYM131137 VII131137 VSE131137 WCA131137 WLW131137 WVS131137 K196673 JG196673 TC196673 ACY196673 AMU196673 AWQ196673 BGM196673 BQI196673 CAE196673 CKA196673 CTW196673 DDS196673 DNO196673 DXK196673 EHG196673 ERC196673 FAY196673 FKU196673 FUQ196673 GEM196673 GOI196673 GYE196673 HIA196673 HRW196673 IBS196673 ILO196673 IVK196673 JFG196673 JPC196673 JYY196673 KIU196673 KSQ196673 LCM196673 LMI196673 LWE196673 MGA196673 MPW196673 MZS196673 NJO196673 NTK196673 ODG196673 ONC196673 OWY196673 PGU196673 PQQ196673 QAM196673 QKI196673 QUE196673 REA196673 RNW196673 RXS196673 SHO196673 SRK196673 TBG196673 TLC196673 TUY196673 UEU196673 UOQ196673 UYM196673 VII196673 VSE196673 WCA196673 WLW196673 WVS196673 K262209 JG262209 TC262209 ACY262209 AMU262209 AWQ262209 BGM262209 BQI262209 CAE262209 CKA262209 CTW262209 DDS262209 DNO262209 DXK262209 EHG262209 ERC262209 FAY262209 FKU262209 FUQ262209 GEM262209 GOI262209 GYE262209 HIA262209 HRW262209 IBS262209 ILO262209 IVK262209 JFG262209 JPC262209 JYY262209 KIU262209 KSQ262209 LCM262209 LMI262209 LWE262209 MGA262209 MPW262209 MZS262209 NJO262209 NTK262209 ODG262209 ONC262209 OWY262209 PGU262209 PQQ262209 QAM262209 QKI262209 QUE262209 REA262209 RNW262209 RXS262209 SHO262209 SRK262209 TBG262209 TLC262209 TUY262209 UEU262209 UOQ262209 UYM262209 VII262209 VSE262209 WCA262209 WLW262209 WVS262209 K327745 JG327745 TC327745 ACY327745 AMU327745 AWQ327745 BGM327745 BQI327745 CAE327745 CKA327745 CTW327745 DDS327745 DNO327745 DXK327745 EHG327745 ERC327745 FAY327745 FKU327745 FUQ327745 GEM327745 GOI327745 GYE327745 HIA327745 HRW327745 IBS327745 ILO327745 IVK327745 JFG327745 JPC327745 JYY327745 KIU327745 KSQ327745 LCM327745 LMI327745 LWE327745 MGA327745 MPW327745 MZS327745 NJO327745 NTK327745 ODG327745 ONC327745 OWY327745 PGU327745 PQQ327745 QAM327745 QKI327745 QUE327745 REA327745 RNW327745 RXS327745 SHO327745 SRK327745 TBG327745 TLC327745 TUY327745 UEU327745 UOQ327745 UYM327745 VII327745 VSE327745 WCA327745 WLW327745 WVS327745 K393281 JG393281 TC393281 ACY393281 AMU393281 AWQ393281 BGM393281 BQI393281 CAE393281 CKA393281 CTW393281 DDS393281 DNO393281 DXK393281 EHG393281 ERC393281 FAY393281 FKU393281 FUQ393281 GEM393281 GOI393281 GYE393281 HIA393281 HRW393281 IBS393281 ILO393281 IVK393281 JFG393281 JPC393281 JYY393281 KIU393281 KSQ393281 LCM393281 LMI393281 LWE393281 MGA393281 MPW393281 MZS393281 NJO393281 NTK393281 ODG393281 ONC393281 OWY393281 PGU393281 PQQ393281 QAM393281 QKI393281 QUE393281 REA393281 RNW393281 RXS393281 SHO393281 SRK393281 TBG393281 TLC393281 TUY393281 UEU393281 UOQ393281 UYM393281 VII393281 VSE393281 WCA393281 WLW393281 WVS393281 K458817 JG458817 TC458817 ACY458817 AMU458817 AWQ458817 BGM458817 BQI458817 CAE458817 CKA458817 CTW458817 DDS458817 DNO458817 DXK458817 EHG458817 ERC458817 FAY458817 FKU458817 FUQ458817 GEM458817 GOI458817 GYE458817 HIA458817 HRW458817 IBS458817 ILO458817 IVK458817 JFG458817 JPC458817 JYY458817 KIU458817 KSQ458817 LCM458817 LMI458817 LWE458817 MGA458817 MPW458817 MZS458817 NJO458817 NTK458817 ODG458817 ONC458817 OWY458817 PGU458817 PQQ458817 QAM458817 QKI458817 QUE458817 REA458817 RNW458817 RXS458817 SHO458817 SRK458817 TBG458817 TLC458817 TUY458817 UEU458817 UOQ458817 UYM458817 VII458817 VSE458817 WCA458817 WLW458817 WVS458817 K524353 JG524353 TC524353 ACY524353 AMU524353 AWQ524353 BGM524353 BQI524353 CAE524353 CKA524353 CTW524353 DDS524353 DNO524353 DXK524353 EHG524353 ERC524353 FAY524353 FKU524353 FUQ524353 GEM524353 GOI524353 GYE524353 HIA524353 HRW524353 IBS524353 ILO524353 IVK524353 JFG524353 JPC524353 JYY524353 KIU524353 KSQ524353 LCM524353 LMI524353 LWE524353 MGA524353 MPW524353 MZS524353 NJO524353 NTK524353 ODG524353 ONC524353 OWY524353 PGU524353 PQQ524353 QAM524353 QKI524353 QUE524353 REA524353 RNW524353 RXS524353 SHO524353 SRK524353 TBG524353 TLC524353 TUY524353 UEU524353 UOQ524353 UYM524353 VII524353 VSE524353 WCA524353 WLW524353 WVS524353 K589889 JG589889 TC589889 ACY589889 AMU589889 AWQ589889 BGM589889 BQI589889 CAE589889 CKA589889 CTW589889 DDS589889 DNO589889 DXK589889 EHG589889 ERC589889 FAY589889 FKU589889 FUQ589889 GEM589889 GOI589889 GYE589889 HIA589889 HRW589889 IBS589889 ILO589889 IVK589889 JFG589889 JPC589889 JYY589889 KIU589889 KSQ589889 LCM589889 LMI589889 LWE589889 MGA589889 MPW589889 MZS589889 NJO589889 NTK589889 ODG589889 ONC589889 OWY589889 PGU589889 PQQ589889 QAM589889 QKI589889 QUE589889 REA589889 RNW589889 RXS589889 SHO589889 SRK589889 TBG589889 TLC589889 TUY589889 UEU589889 UOQ589889 UYM589889 VII589889 VSE589889 WCA589889 WLW589889 WVS589889 K655425 JG655425 TC655425 ACY655425 AMU655425 AWQ655425 BGM655425 BQI655425 CAE655425 CKA655425 CTW655425 DDS655425 DNO655425 DXK655425 EHG655425 ERC655425 FAY655425 FKU655425 FUQ655425 GEM655425 GOI655425 GYE655425 HIA655425 HRW655425 IBS655425 ILO655425 IVK655425 JFG655425 JPC655425 JYY655425 KIU655425 KSQ655425 LCM655425 LMI655425 LWE655425 MGA655425 MPW655425 MZS655425 NJO655425 NTK655425 ODG655425 ONC655425 OWY655425 PGU655425 PQQ655425 QAM655425 QKI655425 QUE655425 REA655425 RNW655425 RXS655425 SHO655425 SRK655425 TBG655425 TLC655425 TUY655425 UEU655425 UOQ655425 UYM655425 VII655425 VSE655425 WCA655425 WLW655425 WVS655425 K720961 JG720961 TC720961 ACY720961 AMU720961 AWQ720961 BGM720961 BQI720961 CAE720961 CKA720961 CTW720961 DDS720961 DNO720961 DXK720961 EHG720961 ERC720961 FAY720961 FKU720961 FUQ720961 GEM720961 GOI720961 GYE720961 HIA720961 HRW720961 IBS720961 ILO720961 IVK720961 JFG720961 JPC720961 JYY720961 KIU720961 KSQ720961 LCM720961 LMI720961 LWE720961 MGA720961 MPW720961 MZS720961 NJO720961 NTK720961 ODG720961 ONC720961 OWY720961 PGU720961 PQQ720961 QAM720961 QKI720961 QUE720961 REA720961 RNW720961 RXS720961 SHO720961 SRK720961 TBG720961 TLC720961 TUY720961 UEU720961 UOQ720961 UYM720961 VII720961 VSE720961 WCA720961 WLW720961 WVS720961 K786497 JG786497 TC786497 ACY786497 AMU786497 AWQ786497 BGM786497 BQI786497 CAE786497 CKA786497 CTW786497 DDS786497 DNO786497 DXK786497 EHG786497 ERC786497 FAY786497 FKU786497 FUQ786497 GEM786497 GOI786497 GYE786497 HIA786497 HRW786497 IBS786497 ILO786497 IVK786497 JFG786497 JPC786497 JYY786497 KIU786497 KSQ786497 LCM786497 LMI786497 LWE786497 MGA786497 MPW786497 MZS786497 NJO786497 NTK786497 ODG786497 ONC786497 OWY786497 PGU786497 PQQ786497 QAM786497 QKI786497 QUE786497 REA786497 RNW786497 RXS786497 SHO786497 SRK786497 TBG786497 TLC786497 TUY786497 UEU786497 UOQ786497 UYM786497 VII786497 VSE786497 WCA786497 WLW786497 WVS786497 K852033 JG852033 TC852033 ACY852033 AMU852033 AWQ852033 BGM852033 BQI852033 CAE852033 CKA852033 CTW852033 DDS852033 DNO852033 DXK852033 EHG852033 ERC852033 FAY852033 FKU852033 FUQ852033 GEM852033 GOI852033 GYE852033 HIA852033 HRW852033 IBS852033 ILO852033 IVK852033 JFG852033 JPC852033 JYY852033 KIU852033 KSQ852033 LCM852033 LMI852033 LWE852033 MGA852033 MPW852033 MZS852033 NJO852033 NTK852033 ODG852033 ONC852033 OWY852033 PGU852033 PQQ852033 QAM852033 QKI852033 QUE852033 REA852033 RNW852033 RXS852033 SHO852033 SRK852033 TBG852033 TLC852033 TUY852033 UEU852033 UOQ852033 UYM852033 VII852033 VSE852033 WCA852033 WLW852033 WVS852033 K917569 JG917569 TC917569 ACY917569 AMU917569 AWQ917569 BGM917569 BQI917569 CAE917569 CKA917569 CTW917569 DDS917569 DNO917569 DXK917569 EHG917569 ERC917569 FAY917569 FKU917569 FUQ917569 GEM917569 GOI917569 GYE917569 HIA917569 HRW917569 IBS917569 ILO917569 IVK917569 JFG917569 JPC917569 JYY917569 KIU917569 KSQ917569 LCM917569 LMI917569 LWE917569 MGA917569 MPW917569 MZS917569 NJO917569 NTK917569 ODG917569 ONC917569 OWY917569 PGU917569 PQQ917569 QAM917569 QKI917569 QUE917569 REA917569 RNW917569 RXS917569 SHO917569 SRK917569 TBG917569 TLC917569 TUY917569 UEU917569 UOQ917569 UYM917569 VII917569 VSE917569 WCA917569 WLW917569 WVS917569 K983105 JG983105 TC983105 ACY983105 AMU983105 AWQ983105 BGM983105 BQI983105 CAE983105 CKA983105 CTW983105 DDS983105 DNO983105 DXK983105 EHG983105 ERC983105 FAY983105 FKU983105 FUQ983105 GEM983105 GOI983105 GYE983105 HIA983105 HRW983105 IBS983105 ILO983105 IVK983105 JFG983105 JPC983105 JYY983105 KIU983105 KSQ983105 LCM983105 LMI983105 LWE983105 MGA983105 MPW983105 MZS983105 NJO983105 NTK983105 ODG983105 ONC983105 OWY983105 PGU983105 PQQ983105 QAM983105 QKI983105 QUE983105 REA983105 RNW983105 RXS983105 SHO983105 SRK983105 TBG983105 TLC983105 TUY983105 UEU983105 UOQ983105 UYM983105 VII983105 VSE983105 WCA983105 WLW983105 WVS983105 K65587:K65598 JG65587:JG65598 TC65587:TC65598 ACY65587:ACY65598 AMU65587:AMU65598 AWQ65587:AWQ65598 BGM65587:BGM65598 BQI65587:BQI65598 CAE65587:CAE65598 CKA65587:CKA65598 CTW65587:CTW65598 DDS65587:DDS65598 DNO65587:DNO65598 DXK65587:DXK65598 EHG65587:EHG65598 ERC65587:ERC65598 FAY65587:FAY65598 FKU65587:FKU65598 FUQ65587:FUQ65598 GEM65587:GEM65598 GOI65587:GOI65598 GYE65587:GYE65598 HIA65587:HIA65598 HRW65587:HRW65598 IBS65587:IBS65598 ILO65587:ILO65598 IVK65587:IVK65598 JFG65587:JFG65598 JPC65587:JPC65598 JYY65587:JYY65598 KIU65587:KIU65598 KSQ65587:KSQ65598 LCM65587:LCM65598 LMI65587:LMI65598 LWE65587:LWE65598 MGA65587:MGA65598 MPW65587:MPW65598 MZS65587:MZS65598 NJO65587:NJO65598 NTK65587:NTK65598 ODG65587:ODG65598 ONC65587:ONC65598 OWY65587:OWY65598 PGU65587:PGU65598 PQQ65587:PQQ65598 QAM65587:QAM65598 QKI65587:QKI65598 QUE65587:QUE65598 REA65587:REA65598 RNW65587:RNW65598 RXS65587:RXS65598 SHO65587:SHO65598 SRK65587:SRK65598 TBG65587:TBG65598 TLC65587:TLC65598 TUY65587:TUY65598 UEU65587:UEU65598 UOQ65587:UOQ65598 UYM65587:UYM65598 VII65587:VII65598 VSE65587:VSE65598 WCA65587:WCA65598 WLW65587:WLW65598 WVS65587:WVS65598 K131123:K131134 JG131123:JG131134 TC131123:TC131134 ACY131123:ACY131134 AMU131123:AMU131134 AWQ131123:AWQ131134 BGM131123:BGM131134 BQI131123:BQI131134 CAE131123:CAE131134 CKA131123:CKA131134 CTW131123:CTW131134 DDS131123:DDS131134 DNO131123:DNO131134 DXK131123:DXK131134 EHG131123:EHG131134 ERC131123:ERC131134 FAY131123:FAY131134 FKU131123:FKU131134 FUQ131123:FUQ131134 GEM131123:GEM131134 GOI131123:GOI131134 GYE131123:GYE131134 HIA131123:HIA131134 HRW131123:HRW131134 IBS131123:IBS131134 ILO131123:ILO131134 IVK131123:IVK131134 JFG131123:JFG131134 JPC131123:JPC131134 JYY131123:JYY131134 KIU131123:KIU131134 KSQ131123:KSQ131134 LCM131123:LCM131134 LMI131123:LMI131134 LWE131123:LWE131134 MGA131123:MGA131134 MPW131123:MPW131134 MZS131123:MZS131134 NJO131123:NJO131134 NTK131123:NTK131134 ODG131123:ODG131134 ONC131123:ONC131134 OWY131123:OWY131134 PGU131123:PGU131134 PQQ131123:PQQ131134 QAM131123:QAM131134 QKI131123:QKI131134 QUE131123:QUE131134 REA131123:REA131134 RNW131123:RNW131134 RXS131123:RXS131134 SHO131123:SHO131134 SRK131123:SRK131134 TBG131123:TBG131134 TLC131123:TLC131134 TUY131123:TUY131134 UEU131123:UEU131134 UOQ131123:UOQ131134 UYM131123:UYM131134 VII131123:VII131134 VSE131123:VSE131134 WCA131123:WCA131134 WLW131123:WLW131134 WVS131123:WVS131134 K196659:K196670 JG196659:JG196670 TC196659:TC196670 ACY196659:ACY196670 AMU196659:AMU196670 AWQ196659:AWQ196670 BGM196659:BGM196670 BQI196659:BQI196670 CAE196659:CAE196670 CKA196659:CKA196670 CTW196659:CTW196670 DDS196659:DDS196670 DNO196659:DNO196670 DXK196659:DXK196670 EHG196659:EHG196670 ERC196659:ERC196670 FAY196659:FAY196670 FKU196659:FKU196670 FUQ196659:FUQ196670 GEM196659:GEM196670 GOI196659:GOI196670 GYE196659:GYE196670 HIA196659:HIA196670 HRW196659:HRW196670 IBS196659:IBS196670 ILO196659:ILO196670 IVK196659:IVK196670 JFG196659:JFG196670 JPC196659:JPC196670 JYY196659:JYY196670 KIU196659:KIU196670 KSQ196659:KSQ196670 LCM196659:LCM196670 LMI196659:LMI196670 LWE196659:LWE196670 MGA196659:MGA196670 MPW196659:MPW196670 MZS196659:MZS196670 NJO196659:NJO196670 NTK196659:NTK196670 ODG196659:ODG196670 ONC196659:ONC196670 OWY196659:OWY196670 PGU196659:PGU196670 PQQ196659:PQQ196670 QAM196659:QAM196670 QKI196659:QKI196670 QUE196659:QUE196670 REA196659:REA196670 RNW196659:RNW196670 RXS196659:RXS196670 SHO196659:SHO196670 SRK196659:SRK196670 TBG196659:TBG196670 TLC196659:TLC196670 TUY196659:TUY196670 UEU196659:UEU196670 UOQ196659:UOQ196670 UYM196659:UYM196670 VII196659:VII196670 VSE196659:VSE196670 WCA196659:WCA196670 WLW196659:WLW196670 WVS196659:WVS196670 K262195:K262206 JG262195:JG262206 TC262195:TC262206 ACY262195:ACY262206 AMU262195:AMU262206 AWQ262195:AWQ262206 BGM262195:BGM262206 BQI262195:BQI262206 CAE262195:CAE262206 CKA262195:CKA262206 CTW262195:CTW262206 DDS262195:DDS262206 DNO262195:DNO262206 DXK262195:DXK262206 EHG262195:EHG262206 ERC262195:ERC262206 FAY262195:FAY262206 FKU262195:FKU262206 FUQ262195:FUQ262206 GEM262195:GEM262206 GOI262195:GOI262206 GYE262195:GYE262206 HIA262195:HIA262206 HRW262195:HRW262206 IBS262195:IBS262206 ILO262195:ILO262206 IVK262195:IVK262206 JFG262195:JFG262206 JPC262195:JPC262206 JYY262195:JYY262206 KIU262195:KIU262206 KSQ262195:KSQ262206 LCM262195:LCM262206 LMI262195:LMI262206 LWE262195:LWE262206 MGA262195:MGA262206 MPW262195:MPW262206 MZS262195:MZS262206 NJO262195:NJO262206 NTK262195:NTK262206 ODG262195:ODG262206 ONC262195:ONC262206 OWY262195:OWY262206 PGU262195:PGU262206 PQQ262195:PQQ262206 QAM262195:QAM262206 QKI262195:QKI262206 QUE262195:QUE262206 REA262195:REA262206 RNW262195:RNW262206 RXS262195:RXS262206 SHO262195:SHO262206 SRK262195:SRK262206 TBG262195:TBG262206 TLC262195:TLC262206 TUY262195:TUY262206 UEU262195:UEU262206 UOQ262195:UOQ262206 UYM262195:UYM262206 VII262195:VII262206 VSE262195:VSE262206 WCA262195:WCA262206 WLW262195:WLW262206 WVS262195:WVS262206 K327731:K327742 JG327731:JG327742 TC327731:TC327742 ACY327731:ACY327742 AMU327731:AMU327742 AWQ327731:AWQ327742 BGM327731:BGM327742 BQI327731:BQI327742 CAE327731:CAE327742 CKA327731:CKA327742 CTW327731:CTW327742 DDS327731:DDS327742 DNO327731:DNO327742 DXK327731:DXK327742 EHG327731:EHG327742 ERC327731:ERC327742 FAY327731:FAY327742 FKU327731:FKU327742 FUQ327731:FUQ327742 GEM327731:GEM327742 GOI327731:GOI327742 GYE327731:GYE327742 HIA327731:HIA327742 HRW327731:HRW327742 IBS327731:IBS327742 ILO327731:ILO327742 IVK327731:IVK327742 JFG327731:JFG327742 JPC327731:JPC327742 JYY327731:JYY327742 KIU327731:KIU327742 KSQ327731:KSQ327742 LCM327731:LCM327742 LMI327731:LMI327742 LWE327731:LWE327742 MGA327731:MGA327742 MPW327731:MPW327742 MZS327731:MZS327742 NJO327731:NJO327742 NTK327731:NTK327742 ODG327731:ODG327742 ONC327731:ONC327742 OWY327731:OWY327742 PGU327731:PGU327742 PQQ327731:PQQ327742 QAM327731:QAM327742 QKI327731:QKI327742 QUE327731:QUE327742 REA327731:REA327742 RNW327731:RNW327742 RXS327731:RXS327742 SHO327731:SHO327742 SRK327731:SRK327742 TBG327731:TBG327742 TLC327731:TLC327742 TUY327731:TUY327742 UEU327731:UEU327742 UOQ327731:UOQ327742 UYM327731:UYM327742 VII327731:VII327742 VSE327731:VSE327742 WCA327731:WCA327742 WLW327731:WLW327742 WVS327731:WVS327742 K393267:K393278 JG393267:JG393278 TC393267:TC393278 ACY393267:ACY393278 AMU393267:AMU393278 AWQ393267:AWQ393278 BGM393267:BGM393278 BQI393267:BQI393278 CAE393267:CAE393278 CKA393267:CKA393278 CTW393267:CTW393278 DDS393267:DDS393278 DNO393267:DNO393278 DXK393267:DXK393278 EHG393267:EHG393278 ERC393267:ERC393278 FAY393267:FAY393278 FKU393267:FKU393278 FUQ393267:FUQ393278 GEM393267:GEM393278 GOI393267:GOI393278 GYE393267:GYE393278 HIA393267:HIA393278 HRW393267:HRW393278 IBS393267:IBS393278 ILO393267:ILO393278 IVK393267:IVK393278 JFG393267:JFG393278 JPC393267:JPC393278 JYY393267:JYY393278 KIU393267:KIU393278 KSQ393267:KSQ393278 LCM393267:LCM393278 LMI393267:LMI393278 LWE393267:LWE393278 MGA393267:MGA393278 MPW393267:MPW393278 MZS393267:MZS393278 NJO393267:NJO393278 NTK393267:NTK393278 ODG393267:ODG393278 ONC393267:ONC393278 OWY393267:OWY393278 PGU393267:PGU393278 PQQ393267:PQQ393278 QAM393267:QAM393278 QKI393267:QKI393278 QUE393267:QUE393278 REA393267:REA393278 RNW393267:RNW393278 RXS393267:RXS393278 SHO393267:SHO393278 SRK393267:SRK393278 TBG393267:TBG393278 TLC393267:TLC393278 TUY393267:TUY393278 UEU393267:UEU393278 UOQ393267:UOQ393278 UYM393267:UYM393278 VII393267:VII393278 VSE393267:VSE393278 WCA393267:WCA393278 WLW393267:WLW393278 WVS393267:WVS393278 K458803:K458814 JG458803:JG458814 TC458803:TC458814 ACY458803:ACY458814 AMU458803:AMU458814 AWQ458803:AWQ458814 BGM458803:BGM458814 BQI458803:BQI458814 CAE458803:CAE458814 CKA458803:CKA458814 CTW458803:CTW458814 DDS458803:DDS458814 DNO458803:DNO458814 DXK458803:DXK458814 EHG458803:EHG458814 ERC458803:ERC458814 FAY458803:FAY458814 FKU458803:FKU458814 FUQ458803:FUQ458814 GEM458803:GEM458814 GOI458803:GOI458814 GYE458803:GYE458814 HIA458803:HIA458814 HRW458803:HRW458814 IBS458803:IBS458814 ILO458803:ILO458814 IVK458803:IVK458814 JFG458803:JFG458814 JPC458803:JPC458814 JYY458803:JYY458814 KIU458803:KIU458814 KSQ458803:KSQ458814 LCM458803:LCM458814 LMI458803:LMI458814 LWE458803:LWE458814 MGA458803:MGA458814 MPW458803:MPW458814 MZS458803:MZS458814 NJO458803:NJO458814 NTK458803:NTK458814 ODG458803:ODG458814 ONC458803:ONC458814 OWY458803:OWY458814 PGU458803:PGU458814 PQQ458803:PQQ458814 QAM458803:QAM458814 QKI458803:QKI458814 QUE458803:QUE458814 REA458803:REA458814 RNW458803:RNW458814 RXS458803:RXS458814 SHO458803:SHO458814 SRK458803:SRK458814 TBG458803:TBG458814 TLC458803:TLC458814 TUY458803:TUY458814 UEU458803:UEU458814 UOQ458803:UOQ458814 UYM458803:UYM458814 VII458803:VII458814 VSE458803:VSE458814 WCA458803:WCA458814 WLW458803:WLW458814 WVS458803:WVS458814 K524339:K524350 JG524339:JG524350 TC524339:TC524350 ACY524339:ACY524350 AMU524339:AMU524350 AWQ524339:AWQ524350 BGM524339:BGM524350 BQI524339:BQI524350 CAE524339:CAE524350 CKA524339:CKA524350 CTW524339:CTW524350 DDS524339:DDS524350 DNO524339:DNO524350 DXK524339:DXK524350 EHG524339:EHG524350 ERC524339:ERC524350 FAY524339:FAY524350 FKU524339:FKU524350 FUQ524339:FUQ524350 GEM524339:GEM524350 GOI524339:GOI524350 GYE524339:GYE524350 HIA524339:HIA524350 HRW524339:HRW524350 IBS524339:IBS524350 ILO524339:ILO524350 IVK524339:IVK524350 JFG524339:JFG524350 JPC524339:JPC524350 JYY524339:JYY524350 KIU524339:KIU524350 KSQ524339:KSQ524350 LCM524339:LCM524350 LMI524339:LMI524350 LWE524339:LWE524350 MGA524339:MGA524350 MPW524339:MPW524350 MZS524339:MZS524350 NJO524339:NJO524350 NTK524339:NTK524350 ODG524339:ODG524350 ONC524339:ONC524350 OWY524339:OWY524350 PGU524339:PGU524350 PQQ524339:PQQ524350 QAM524339:QAM524350 QKI524339:QKI524350 QUE524339:QUE524350 REA524339:REA524350 RNW524339:RNW524350 RXS524339:RXS524350 SHO524339:SHO524350 SRK524339:SRK524350 TBG524339:TBG524350 TLC524339:TLC524350 TUY524339:TUY524350 UEU524339:UEU524350 UOQ524339:UOQ524350 UYM524339:UYM524350 VII524339:VII524350 VSE524339:VSE524350 WCA524339:WCA524350 WLW524339:WLW524350 WVS524339:WVS524350 K589875:K589886 JG589875:JG589886 TC589875:TC589886 ACY589875:ACY589886 AMU589875:AMU589886 AWQ589875:AWQ589886 BGM589875:BGM589886 BQI589875:BQI589886 CAE589875:CAE589886 CKA589875:CKA589886 CTW589875:CTW589886 DDS589875:DDS589886 DNO589875:DNO589886 DXK589875:DXK589886 EHG589875:EHG589886 ERC589875:ERC589886 FAY589875:FAY589886 FKU589875:FKU589886 FUQ589875:FUQ589886 GEM589875:GEM589886 GOI589875:GOI589886 GYE589875:GYE589886 HIA589875:HIA589886 HRW589875:HRW589886 IBS589875:IBS589886 ILO589875:ILO589886 IVK589875:IVK589886 JFG589875:JFG589886 JPC589875:JPC589886 JYY589875:JYY589886 KIU589875:KIU589886 KSQ589875:KSQ589886 LCM589875:LCM589886 LMI589875:LMI589886 LWE589875:LWE589886 MGA589875:MGA589886 MPW589875:MPW589886 MZS589875:MZS589886 NJO589875:NJO589886 NTK589875:NTK589886 ODG589875:ODG589886 ONC589875:ONC589886 OWY589875:OWY589886 PGU589875:PGU589886 PQQ589875:PQQ589886 QAM589875:QAM589886 QKI589875:QKI589886 QUE589875:QUE589886 REA589875:REA589886 RNW589875:RNW589886 RXS589875:RXS589886 SHO589875:SHO589886 SRK589875:SRK589886 TBG589875:TBG589886 TLC589875:TLC589886 TUY589875:TUY589886 UEU589875:UEU589886 UOQ589875:UOQ589886 UYM589875:UYM589886 VII589875:VII589886 VSE589875:VSE589886 WCA589875:WCA589886 WLW589875:WLW589886 WVS589875:WVS589886 K655411:K655422 JG655411:JG655422 TC655411:TC655422 ACY655411:ACY655422 AMU655411:AMU655422 AWQ655411:AWQ655422 BGM655411:BGM655422 BQI655411:BQI655422 CAE655411:CAE655422 CKA655411:CKA655422 CTW655411:CTW655422 DDS655411:DDS655422 DNO655411:DNO655422 DXK655411:DXK655422 EHG655411:EHG655422 ERC655411:ERC655422 FAY655411:FAY655422 FKU655411:FKU655422 FUQ655411:FUQ655422 GEM655411:GEM655422 GOI655411:GOI655422 GYE655411:GYE655422 HIA655411:HIA655422 HRW655411:HRW655422 IBS655411:IBS655422 ILO655411:ILO655422 IVK655411:IVK655422 JFG655411:JFG655422 JPC655411:JPC655422 JYY655411:JYY655422 KIU655411:KIU655422 KSQ655411:KSQ655422 LCM655411:LCM655422 LMI655411:LMI655422 LWE655411:LWE655422 MGA655411:MGA655422 MPW655411:MPW655422 MZS655411:MZS655422 NJO655411:NJO655422 NTK655411:NTK655422 ODG655411:ODG655422 ONC655411:ONC655422 OWY655411:OWY655422 PGU655411:PGU655422 PQQ655411:PQQ655422 QAM655411:QAM655422 QKI655411:QKI655422 QUE655411:QUE655422 REA655411:REA655422 RNW655411:RNW655422 RXS655411:RXS655422 SHO655411:SHO655422 SRK655411:SRK655422 TBG655411:TBG655422 TLC655411:TLC655422 TUY655411:TUY655422 UEU655411:UEU655422 UOQ655411:UOQ655422 UYM655411:UYM655422 VII655411:VII655422 VSE655411:VSE655422 WCA655411:WCA655422 WLW655411:WLW655422 WVS655411:WVS655422 K720947:K720958 JG720947:JG720958 TC720947:TC720958 ACY720947:ACY720958 AMU720947:AMU720958 AWQ720947:AWQ720958 BGM720947:BGM720958 BQI720947:BQI720958 CAE720947:CAE720958 CKA720947:CKA720958 CTW720947:CTW720958 DDS720947:DDS720958 DNO720947:DNO720958 DXK720947:DXK720958 EHG720947:EHG720958 ERC720947:ERC720958 FAY720947:FAY720958 FKU720947:FKU720958 FUQ720947:FUQ720958 GEM720947:GEM720958 GOI720947:GOI720958 GYE720947:GYE720958 HIA720947:HIA720958 HRW720947:HRW720958 IBS720947:IBS720958 ILO720947:ILO720958 IVK720947:IVK720958 JFG720947:JFG720958 JPC720947:JPC720958 JYY720947:JYY720958 KIU720947:KIU720958 KSQ720947:KSQ720958 LCM720947:LCM720958 LMI720947:LMI720958 LWE720947:LWE720958 MGA720947:MGA720958 MPW720947:MPW720958 MZS720947:MZS720958 NJO720947:NJO720958 NTK720947:NTK720958 ODG720947:ODG720958 ONC720947:ONC720958 OWY720947:OWY720958 PGU720947:PGU720958 PQQ720947:PQQ720958 QAM720947:QAM720958 QKI720947:QKI720958 QUE720947:QUE720958 REA720947:REA720958 RNW720947:RNW720958 RXS720947:RXS720958 SHO720947:SHO720958 SRK720947:SRK720958 TBG720947:TBG720958 TLC720947:TLC720958 TUY720947:TUY720958 UEU720947:UEU720958 UOQ720947:UOQ720958 UYM720947:UYM720958 VII720947:VII720958 VSE720947:VSE720958 WCA720947:WCA720958 WLW720947:WLW720958 WVS720947:WVS720958 K786483:K786494 JG786483:JG786494 TC786483:TC786494 ACY786483:ACY786494 AMU786483:AMU786494 AWQ786483:AWQ786494 BGM786483:BGM786494 BQI786483:BQI786494 CAE786483:CAE786494 CKA786483:CKA786494 CTW786483:CTW786494 DDS786483:DDS786494 DNO786483:DNO786494 DXK786483:DXK786494 EHG786483:EHG786494 ERC786483:ERC786494 FAY786483:FAY786494 FKU786483:FKU786494 FUQ786483:FUQ786494 GEM786483:GEM786494 GOI786483:GOI786494 GYE786483:GYE786494 HIA786483:HIA786494 HRW786483:HRW786494 IBS786483:IBS786494 ILO786483:ILO786494 IVK786483:IVK786494 JFG786483:JFG786494 JPC786483:JPC786494 JYY786483:JYY786494 KIU786483:KIU786494 KSQ786483:KSQ786494 LCM786483:LCM786494 LMI786483:LMI786494 LWE786483:LWE786494 MGA786483:MGA786494 MPW786483:MPW786494 MZS786483:MZS786494 NJO786483:NJO786494 NTK786483:NTK786494 ODG786483:ODG786494 ONC786483:ONC786494 OWY786483:OWY786494 PGU786483:PGU786494 PQQ786483:PQQ786494 QAM786483:QAM786494 QKI786483:QKI786494 QUE786483:QUE786494 REA786483:REA786494 RNW786483:RNW786494 RXS786483:RXS786494 SHO786483:SHO786494 SRK786483:SRK786494 TBG786483:TBG786494 TLC786483:TLC786494 TUY786483:TUY786494 UEU786483:UEU786494 UOQ786483:UOQ786494 UYM786483:UYM786494 VII786483:VII786494 VSE786483:VSE786494 WCA786483:WCA786494 WLW786483:WLW786494 WVS786483:WVS786494 K852019:K852030 JG852019:JG852030 TC852019:TC852030 ACY852019:ACY852030 AMU852019:AMU852030 AWQ852019:AWQ852030 BGM852019:BGM852030 BQI852019:BQI852030 CAE852019:CAE852030 CKA852019:CKA852030 CTW852019:CTW852030 DDS852019:DDS852030 DNO852019:DNO852030 DXK852019:DXK852030 EHG852019:EHG852030 ERC852019:ERC852030 FAY852019:FAY852030 FKU852019:FKU852030 FUQ852019:FUQ852030 GEM852019:GEM852030 GOI852019:GOI852030 GYE852019:GYE852030 HIA852019:HIA852030 HRW852019:HRW852030 IBS852019:IBS852030 ILO852019:ILO852030 IVK852019:IVK852030 JFG852019:JFG852030 JPC852019:JPC852030 JYY852019:JYY852030 KIU852019:KIU852030 KSQ852019:KSQ852030 LCM852019:LCM852030 LMI852019:LMI852030 LWE852019:LWE852030 MGA852019:MGA852030 MPW852019:MPW852030 MZS852019:MZS852030 NJO852019:NJO852030 NTK852019:NTK852030 ODG852019:ODG852030 ONC852019:ONC852030 OWY852019:OWY852030 PGU852019:PGU852030 PQQ852019:PQQ852030 QAM852019:QAM852030 QKI852019:QKI852030 QUE852019:QUE852030 REA852019:REA852030 RNW852019:RNW852030 RXS852019:RXS852030 SHO852019:SHO852030 SRK852019:SRK852030 TBG852019:TBG852030 TLC852019:TLC852030 TUY852019:TUY852030 UEU852019:UEU852030 UOQ852019:UOQ852030 UYM852019:UYM852030 VII852019:VII852030 VSE852019:VSE852030 WCA852019:WCA852030 WLW852019:WLW852030 WVS852019:WVS852030 K917555:K917566 JG917555:JG917566 TC917555:TC917566 ACY917555:ACY917566 AMU917555:AMU917566 AWQ917555:AWQ917566 BGM917555:BGM917566 BQI917555:BQI917566 CAE917555:CAE917566 CKA917555:CKA917566 CTW917555:CTW917566 DDS917555:DDS917566 DNO917555:DNO917566 DXK917555:DXK917566 EHG917555:EHG917566 ERC917555:ERC917566 FAY917555:FAY917566 FKU917555:FKU917566 FUQ917555:FUQ917566 GEM917555:GEM917566 GOI917555:GOI917566 GYE917555:GYE917566 HIA917555:HIA917566 HRW917555:HRW917566 IBS917555:IBS917566 ILO917555:ILO917566 IVK917555:IVK917566 JFG917555:JFG917566 JPC917555:JPC917566 JYY917555:JYY917566 KIU917555:KIU917566 KSQ917555:KSQ917566 LCM917555:LCM917566 LMI917555:LMI917566 LWE917555:LWE917566 MGA917555:MGA917566 MPW917555:MPW917566 MZS917555:MZS917566 NJO917555:NJO917566 NTK917555:NTK917566 ODG917555:ODG917566 ONC917555:ONC917566 OWY917555:OWY917566 PGU917555:PGU917566 PQQ917555:PQQ917566 QAM917555:QAM917566 QKI917555:QKI917566 QUE917555:QUE917566 REA917555:REA917566 RNW917555:RNW917566 RXS917555:RXS917566 SHO917555:SHO917566 SRK917555:SRK917566 TBG917555:TBG917566 TLC917555:TLC917566 TUY917555:TUY917566 UEU917555:UEU917566 UOQ917555:UOQ917566 UYM917555:UYM917566 VII917555:VII917566 VSE917555:VSE917566 WCA917555:WCA917566 WLW917555:WLW917566 WVS917555:WVS917566 K983091:K983102 JG983091:JG983102 TC983091:TC983102 ACY983091:ACY983102 AMU983091:AMU983102 AWQ983091:AWQ983102 BGM983091:BGM983102 BQI983091:BQI983102 CAE983091:CAE983102 CKA983091:CKA983102 CTW983091:CTW983102 DDS983091:DDS983102 DNO983091:DNO983102 DXK983091:DXK983102 EHG983091:EHG983102 ERC983091:ERC983102 FAY983091:FAY983102 FKU983091:FKU983102 FUQ983091:FUQ983102 GEM983091:GEM983102 GOI983091:GOI983102 GYE983091:GYE983102 HIA983091:HIA983102 HRW983091:HRW983102 IBS983091:IBS983102 ILO983091:ILO983102 IVK983091:IVK983102 JFG983091:JFG983102 JPC983091:JPC983102 JYY983091:JYY983102 KIU983091:KIU983102 KSQ983091:KSQ983102 LCM983091:LCM983102 LMI983091:LMI983102 LWE983091:LWE983102 MGA983091:MGA983102 MPW983091:MPW983102 MZS983091:MZS983102 NJO983091:NJO983102 NTK983091:NTK983102 ODG983091:ODG983102 ONC983091:ONC983102 OWY983091:OWY983102 PGU983091:PGU983102 PQQ983091:PQQ983102 QAM983091:QAM983102 QKI983091:QKI983102 QUE983091:QUE983102 REA983091:REA983102 RNW983091:RNW983102 RXS983091:RXS983102 SHO983091:SHO983102 SRK983091:SRK983102 TBG983091:TBG983102 TLC983091:TLC983102 TUY983091:TUY983102 UEU983091:UEU983102 UOQ983091:UOQ983102 UYM983091:UYM983102 VII983091:VII983102 VSE983091:VSE983102 WCA983091:WCA983102 WLW983091:WLW983102 WVS983091:WVS983102">
      <formula1>$W$1:$W$3</formula1>
    </dataValidation>
  </dataValidations>
  <printOptions horizontalCentered="1"/>
  <pageMargins left="0.59055118110236227" right="0.39370078740157483" top="0.59055118110236227" bottom="0.39370078740157483" header="0.31496062992125984" footer="0.51181102362204722"/>
  <pageSetup paperSize="9" fitToWidth="1" fitToHeight="1" orientation="portrait" usePrinterDefaults="1" r:id="rId1"/>
  <headerFooter alignWithMargins="0">
    <oddHeader>&amp;R（様式第10号）</oddHead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9</vt:i4>
      </vt:variant>
    </vt:vector>
  </HeadingPairs>
  <TitlesOfParts>
    <vt:vector size="9" baseType="lpstr">
      <vt:lpstr>留意事項</vt:lpstr>
      <vt:lpstr>チェックリスト(ch</vt:lpstr>
      <vt:lpstr>基本情報入力シート</vt:lpstr>
      <vt:lpstr>地方基準点(ch</vt:lpstr>
      <vt:lpstr>独占禁止法(ch</vt:lpstr>
      <vt:lpstr>技術力(ch</vt:lpstr>
      <vt:lpstr>労働安全(ch</vt:lpstr>
      <vt:lpstr>受注希望工種(ko</vt:lpstr>
      <vt:lpstr>専門工事に関する調書(kos</vt:lpstr>
    </vt:vector>
  </TitlesOfParts>
  <LinksUpToDate>false</LinksUpToDate>
  <SharedDoc>false</SharedDoc>
  <HyperlinksChanged>false</HyperlinksChanged>
  <AppVersion>5.0.5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2015-06-05T18:19:34Z</dcterms:created>
  <dcterms:modified xsi:type="dcterms:W3CDTF">2026-01-09T08:17:17Z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5.0.5.0</vt:lpwstr>
    </vt:vector>
  </property>
  <property fmtid="{DCFEDD21-7773-49B2-8022-6FC58DB5260B}" pid="3" name="LastSavedVersion">
    <vt:lpwstr>5.0.5.0</vt:lpwstr>
  </property>
  <property fmtid="{DCFEDD21-7773-49B2-8022-6FC58DB5260B}" pid="4" name="LastSavedDate">
    <vt:filetime>2026-01-09T08:17:17Z</vt:filetime>
  </property>
</Properties>
</file>