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水道経営室\●下水道事業●\02〇経理\03○決算統計\02〇経営比較分析表\令和元年度経営比較分析\"/>
    </mc:Choice>
  </mc:AlternateContent>
  <workbookProtection workbookAlgorithmName="SHA-512" workbookHashValue="jUOY6Ah1O/y2Pymb5WmZqlRi0xtzTd0fMCtJPuQM0mV1cqd07jI8DcZ8U940Qig/2z9BTz7FIZaTKr8gbMrUSw==" workbookSaltValue="5FoFGBKWLFT4rd0IDYCI5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<sst xmlns="http://schemas.openxmlformats.org/spreadsheetml/2006/main" count="236" uniqueCount="118">
  <si>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</si>
  <si>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</si>
  <si>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</si>
  <si>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</si>
  <si>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</si>
  <si>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</si>
  <si>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</si>
  <si>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</si>
  <si>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</si>
  <si>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</si>
  <si>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</si>
  <si>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</si>
  <si>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</si>
  <si>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</si>
  <si>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</si>
  <si>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</si>
  <si>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</si>
  <si>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</si>
  <si>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</si>
  <si>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</si>
  <si>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</si>
  <si>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</si>
  <si>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</si>
  <si>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</si>
  <si>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</si>
  <si>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</si>
  <si>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</si>
  <si>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</si>
  <si>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</si>
  <si>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</si>
  <si>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</si>
  <si>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</si>
  <si>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</si>
  <si>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</si>
  <si>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</si>
  <si>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</si>
  <si>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</si>
  <si>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</si>
  <si>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</si>
  <si>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</si>
  <si>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</si>
  <si>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</si>
  <si>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</si>
  <si>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</si>
  <si>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</si>
  <si>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</si>
  <si>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</si>
  <si>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</si>
  <si>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</si>
  <si>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</si>
  <si>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</si>
  <si>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</si>
  <si>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</si>
  <si>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</si>
  <si>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</si>
  <si>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</si>
  <si>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</si>
  <si>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</si>
  <si>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</si>
  <si>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</si>
  <si>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</si>
  <si>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</si>
  <si>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</si>
  <si>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</si>
  <si>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</si>
  <si>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</si>
  <si>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</si>
  <si>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</si>
  <si>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</si>
  <si>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</si>
  <si>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</si>
  <si>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</si>
  <si>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</si>
  <si>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</si>
  <si>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</si>
  <si>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</si>
  <si>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</si>
  <si>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</si>
  <si>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</si>
  <si>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</si>
  <si>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</si>
  <si>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</si>
  <si>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</si>
  <si>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</si>
  <si>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</si>
  <si>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</si>
  <si>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</si>
  <si>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</si>
  <si>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</si>
  <si>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</si>
  <si>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</si>
  <si>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</si>
  <si>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</si>
  <si>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</si>
  <si>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</si>
  <si>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</si>
  <si>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</si>
  <si>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</si>
  <si>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</si>
  <si>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</si>
  <si>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</si>
  <si>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</si>
  <si>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</si>
  <si>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</si>
  <si>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</si>
  <si>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</si>
  <si>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</si>
  <si>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</si>
  <si>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</si>
  <si>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</si>
  <si>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</si>
  <si>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</si>
  <si>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</si>
  <si>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</si>
  <si>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</si>
  <si>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６年度に事業着手し、平成10年度から一部地域の供用を開始、平成15年度に全区域の供用を開始しました。管渠や処理場は比較的新しく不具合も生じていませんが、ポンプ施設や処理場内の機械器具のように耐用年数の短いものは徐々に不具合も増加し、その都度修繕を行なっている状況です。そこで施設更新計画を策定し、計画的な更新事業を進めていきます。
　今後は、公共下水道への接続を行うための事業を進めていきます。</t>
    <phoneticPr fontId="4"/>
  </si>
  <si>
    <t>①費用を抑制したため、向上しました。ただし、使用料収入は大幅に増加しているわけではなく、滞納徴収率が向上したことにより収益が少し増加しているだけです。
⑤経費回収率も①と同様の理由で向上しています。
⑥汚水処理原価は、地方支払利息の減少により年々減少し本年度は平均値を下回る結果となりましたが、依然として多額の一般会計繰入金に依存しています。
⑦本事業の施設利用率はほぼ横ばいの状況であるものの、人口減少に伴い、今後減少するものと予想されることから、今後は有収水量の確保及び施設の適正化が必要となります。
⑧事業の開始時に接続率がほぼ100%であった本事業は、人口減少により水洗化率が減少傾向にあります。</t>
    <rPh sb="1" eb="3">
      <t>ヒヨウ</t>
    </rPh>
    <rPh sb="4" eb="6">
      <t>ヨクセイ</t>
    </rPh>
    <rPh sb="11" eb="13">
      <t>コウジョウ</t>
    </rPh>
    <rPh sb="22" eb="25">
      <t>シヨウリョウ</t>
    </rPh>
    <rPh sb="25" eb="27">
      <t>シュウニュウ</t>
    </rPh>
    <rPh sb="28" eb="30">
      <t>オオハバ</t>
    </rPh>
    <rPh sb="31" eb="33">
      <t>ゾウカ</t>
    </rPh>
    <rPh sb="44" eb="46">
      <t>タイノウ</t>
    </rPh>
    <rPh sb="46" eb="48">
      <t>チョウシュウ</t>
    </rPh>
    <rPh sb="48" eb="49">
      <t>リツ</t>
    </rPh>
    <rPh sb="50" eb="52">
      <t>コウジョウ</t>
    </rPh>
    <rPh sb="59" eb="61">
      <t>シュウエキ</t>
    </rPh>
    <rPh sb="62" eb="63">
      <t>スコ</t>
    </rPh>
    <rPh sb="64" eb="66">
      <t>ゾウカ</t>
    </rPh>
    <rPh sb="77" eb="79">
      <t>ケイヒ</t>
    </rPh>
    <rPh sb="79" eb="81">
      <t>カイシュウ</t>
    </rPh>
    <rPh sb="81" eb="82">
      <t>リツ</t>
    </rPh>
    <rPh sb="85" eb="87">
      <t>ドウヨウ</t>
    </rPh>
    <rPh sb="88" eb="90">
      <t>リユウ</t>
    </rPh>
    <rPh sb="91" eb="93">
      <t>コウジョウ</t>
    </rPh>
    <rPh sb="101" eb="103">
      <t>オスイ</t>
    </rPh>
    <rPh sb="103" eb="105">
      <t>ショリ</t>
    </rPh>
    <rPh sb="105" eb="107">
      <t>ゲンカ</t>
    </rPh>
    <rPh sb="109" eb="111">
      <t>チホウ</t>
    </rPh>
    <rPh sb="111" eb="113">
      <t>シハライ</t>
    </rPh>
    <rPh sb="113" eb="115">
      <t>リソク</t>
    </rPh>
    <rPh sb="116" eb="118">
      <t>ゲンショウ</t>
    </rPh>
    <rPh sb="121" eb="123">
      <t>ネンネン</t>
    </rPh>
    <rPh sb="123" eb="125">
      <t>ゲンショウ</t>
    </rPh>
    <rPh sb="126" eb="129">
      <t>ホンネンド</t>
    </rPh>
    <rPh sb="130" eb="133">
      <t>ヘイキンチ</t>
    </rPh>
    <rPh sb="134" eb="136">
      <t>シタマワ</t>
    </rPh>
    <rPh sb="137" eb="139">
      <t>ケッカ</t>
    </rPh>
    <rPh sb="147" eb="149">
      <t>イゼン</t>
    </rPh>
    <rPh sb="152" eb="154">
      <t>タガク</t>
    </rPh>
    <rPh sb="155" eb="157">
      <t>イッパン</t>
    </rPh>
    <rPh sb="157" eb="159">
      <t>カイケイ</t>
    </rPh>
    <rPh sb="159" eb="161">
      <t>クリイレ</t>
    </rPh>
    <rPh sb="161" eb="162">
      <t>キン</t>
    </rPh>
    <rPh sb="163" eb="165">
      <t>イゾン</t>
    </rPh>
    <rPh sb="254" eb="256">
      <t>ジギョウ</t>
    </rPh>
    <rPh sb="257" eb="259">
      <t>カイシ</t>
    </rPh>
    <rPh sb="259" eb="260">
      <t>ジ</t>
    </rPh>
    <rPh sb="261" eb="263">
      <t>セツゾク</t>
    </rPh>
    <rPh sb="263" eb="264">
      <t>リツ</t>
    </rPh>
    <rPh sb="275" eb="276">
      <t>ホン</t>
    </rPh>
    <rPh sb="276" eb="278">
      <t>ジギョウ</t>
    </rPh>
    <rPh sb="280" eb="282">
      <t>ジンコウ</t>
    </rPh>
    <rPh sb="282" eb="284">
      <t>ゲンショウ</t>
    </rPh>
    <rPh sb="287" eb="290">
      <t>スイセンカ</t>
    </rPh>
    <rPh sb="290" eb="291">
      <t>リツ</t>
    </rPh>
    <rPh sb="292" eb="294">
      <t>ゲンショウ</t>
    </rPh>
    <rPh sb="294" eb="296">
      <t>ケイコウ</t>
    </rPh>
    <phoneticPr fontId="4"/>
  </si>
  <si>
    <t>　本事業は、普及率が100%となっており新規接続の見込みが難しい状況の中、経費回収率が100%を超えることは困難な事業となっています。大規模な更新投資を抑えるためにも広域化の計画を早急に進め、事業規模の縮小を目指します。</t>
    <rPh sb="67" eb="70">
      <t>ダイキボ</t>
    </rPh>
    <rPh sb="71" eb="73">
      <t>コウシン</t>
    </rPh>
    <rPh sb="73" eb="75">
      <t>トウシ</t>
    </rPh>
    <rPh sb="76" eb="77">
      <t>オサ</t>
    </rPh>
    <rPh sb="83" eb="86">
      <t>コウイキカ</t>
    </rPh>
    <rPh sb="87" eb="89">
      <t>ケイカク</t>
    </rPh>
    <rPh sb="90" eb="92">
      <t>ソウキュウ</t>
    </rPh>
    <rPh sb="93" eb="94">
      <t>スス</t>
    </rPh>
    <rPh sb="96" eb="98">
      <t>ジギョウ</t>
    </rPh>
    <rPh sb="98" eb="100">
      <t>キボ</t>
    </rPh>
    <rPh sb="101" eb="103">
      <t>シュクショウ</t>
    </rPh>
    <rPh sb="104" eb="10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</si>
</sst>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B6-4D35-8F98-4AAB4EA0E3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3B6-4D35-8F98-4AAB4EA0E3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53.48</c:v>
                </c:pt>
                <c:pt idx="1">
                  <c:v>54.87</c:v>
                </c:pt>
                <c:pt idx="2">
                  <c:v>56.11</c:v>
                </c:pt>
                <c:pt idx="3">
                  <c:v>53.17</c:v>
                </c:pt>
                <c:pt idx="4">
                  <c:v>51.62</c:v>
                </c:pt>
              </c:numCache>
            </c:numRef>
          </c:val>
          <c:extLst>
            <c:ext xmlns:c16="http://schemas.microsoft.com/office/drawing/2014/chart" uri="{C3380CC4-5D6E-409C-BE32-E72D297353CC}">
              <c16:uniqueId val="{00000000-D6F3-442A-A677-F212510EB4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6F3-442A-A677-F212510EB4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95.42</c:v>
                </c:pt>
                <c:pt idx="1">
                  <c:v>96.1</c:v>
                </c:pt>
                <c:pt idx="2">
                  <c:v>95.77</c:v>
                </c:pt>
                <c:pt idx="3">
                  <c:v>95.77</c:v>
                </c:pt>
                <c:pt idx="4">
                  <c:v>95.67</c:v>
                </c:pt>
              </c:numCache>
            </c:numRef>
          </c:val>
          <c:extLst>
            <c:ext xmlns:c16="http://schemas.microsoft.com/office/drawing/2014/chart" uri="{C3380CC4-5D6E-409C-BE32-E72D297353CC}">
              <c16:uniqueId val="{00000000-937C-4539-ACA8-07A6B9497A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37C-4539-ACA8-07A6B9497A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c:v>
                </c:pt>
                <c:pt idx="1">
                  <c:v>76.209999999999994</c:v>
                </c:pt>
                <c:pt idx="2">
                  <c:v>97.86</c:v>
                </c:pt>
                <c:pt idx="3">
                  <c:v>97.92</c:v>
                </c:pt>
                <c:pt idx="4">
                  <c:v>107.77</c:v>
                </c:pt>
              </c:numCache>
            </c:numRef>
          </c:val>
          <c:extLst>
            <c:ext xmlns:c16="http://schemas.microsoft.com/office/drawing/2014/chart" uri="{C3380CC4-5D6E-409C-BE32-E72D297353CC}">
              <c16:uniqueId val="{00000000-35A3-43F3-8AD1-B086C6484D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3-43F3-8AD1-B086C6484D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C-474A-9976-90F45ACBEC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C-474A-9976-90F45ACBEC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B-47A3-AC19-92ADCC9EA9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B-47A3-AC19-92ADCC9EA9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D-450C-B405-9E5C1867DD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D-450C-B405-9E5C1867DD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9-40C2-9778-804B5831A0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9-40C2-9778-804B5831A0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B-4B33-813A-5B9C16599D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99B-4B33-813A-5B9C16599D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31.61</c:v>
                </c:pt>
                <c:pt idx="1">
                  <c:v>33.06</c:v>
                </c:pt>
                <c:pt idx="2">
                  <c:v>38.61</c:v>
                </c:pt>
                <c:pt idx="3">
                  <c:v>64.66</c:v>
                </c:pt>
                <c:pt idx="4">
                  <c:v>75.25</c:v>
                </c:pt>
              </c:numCache>
            </c:numRef>
          </c:val>
          <c:extLst>
            <c:ext xmlns:c16="http://schemas.microsoft.com/office/drawing/2014/chart" uri="{C3380CC4-5D6E-409C-BE32-E72D297353CC}">
              <c16:uniqueId val="{00000000-90AA-44B6-B6B1-0EB7B8B49A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0AA-44B6-B6B1-0EB7B8B49A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600.03</c:v>
                </c:pt>
                <c:pt idx="1">
                  <c:v>583.20000000000005</c:v>
                </c:pt>
                <c:pt idx="2">
                  <c:v>496.76</c:v>
                </c:pt>
                <c:pt idx="3">
                  <c:v>299.08999999999997</c:v>
                </c:pt>
                <c:pt idx="4">
                  <c:v>260.95</c:v>
                </c:pt>
              </c:numCache>
            </c:numRef>
          </c:val>
          <c:extLst>
            <c:ext xmlns:c16="http://schemas.microsoft.com/office/drawing/2014/chart" uri="{C3380CC4-5D6E-409C-BE32-E72D297353CC}">
              <c16:uniqueId val="{00000000-9282-42D3-B498-AD0EDBED5C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282-42D3-B498-AD0EDBED5C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橋本市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62376</v>
      </c>
      <c r="AM8" s="69"/>
      <c r="AN8" s="69"/>
      <c r="AO8" s="69"/>
      <c r="AP8" s="69"/>
      <c r="AQ8" s="69"/>
      <c r="AR8" s="69"/>
      <c r="AS8" s="69"/>
      <c r="AT8" s="68">
        <f>データ!T6</f>
        <v>130.55000000000001</v>
      </c>
      <c r="AU8" s="68"/>
      <c r="AV8" s="68"/>
      <c r="AW8" s="68"/>
      <c r="AX8" s="68"/>
      <c r="AY8" s="68"/>
      <c r="AZ8" s="68"/>
      <c r="BA8" s="68"/>
      <c r="BB8" s="68">
        <f>データ!U6</f>
        <v>477.79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2.08</v>
      </c>
      <c r="Q10" s="68"/>
      <c r="R10" s="68"/>
      <c r="S10" s="68"/>
      <c r="T10" s="68"/>
      <c r="U10" s="68"/>
      <c r="V10" s="68"/>
      <c r="W10" s="68">
        <f>データ!Q6</f>
        <v>98.52</v>
      </c>
      <c r="X10" s="68"/>
      <c r="Y10" s="68"/>
      <c r="Z10" s="68"/>
      <c r="AA10" s="68"/>
      <c r="AB10" s="68"/>
      <c r="AC10" s="68"/>
      <c r="AD10" s="69">
        <f>データ!R6</f>
        <v>4177</v>
      </c>
      <c r="AE10" s="69"/>
      <c r="AF10" s="69"/>
      <c r="AG10" s="69"/>
      <c r="AH10" s="69"/>
      <c r="AI10" s="69"/>
      <c r="AJ10" s="69"/>
      <c r="AK10" s="2"/>
      <c r="AL10" s="69">
        <f>データ!V6</f>
        <v>1294</v>
      </c>
      <c r="AM10" s="69"/>
      <c r="AN10" s="69"/>
      <c r="AO10" s="69"/>
      <c r="AP10" s="69"/>
      <c r="AQ10" s="69"/>
      <c r="AR10" s="69"/>
      <c r="AS10" s="69"/>
      <c r="AT10" s="68">
        <f>データ!W6</f>
        <v>0.59</v>
      </c>
      <c r="AU10" s="68"/>
      <c r="AV10" s="68"/>
      <c r="AW10" s="68"/>
      <c r="AX10" s="68"/>
      <c r="AY10" s="68"/>
      <c r="AZ10" s="68"/>
      <c r="BA10" s="68"/>
      <c r="BB10" s="68">
        <f>データ!X6</f>
        <v>2193.2199999999998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mr37rNzyGC4ZHQ7yL+Q9QUDENm+3YOTVZSa51yGMX4rHxymoYkkFCiGA+rgQCLbQnlp3MhQDJqGYZjlQzpaxJg==" saltValue="DIaEWDpjk/s/miXuFBLP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2.08</v>
      </c>
      <c r="Q6" s="34">
        <f t="shared" si="3"/>
        <v>98.52</v>
      </c>
      <c r="R6" s="34">
        <f t="shared" si="3"/>
        <v>4177</v>
      </c>
      <c r="S6" s="34">
        <f t="shared" si="3"/>
        <v>62376</v>
      </c>
      <c r="T6" s="34">
        <f t="shared" si="3"/>
        <v>130.55000000000001</v>
      </c>
      <c r="U6" s="34">
        <f t="shared" si="3"/>
        <v>477.79</v>
      </c>
      <c r="V6" s="34">
        <f t="shared" si="3"/>
        <v>1294</v>
      </c>
      <c r="W6" s="34">
        <f t="shared" si="3"/>
        <v>0.59</v>
      </c>
      <c r="X6" s="34">
        <f t="shared" si="3"/>
        <v>2193.2199999999998</v>
      </c>
      <c r="Y6" s="35">
        <f>IF(Y7="",NA(),Y7)</f>
        <v>83</v>
      </c>
      <c r="Z6" s="35">
        <f t="shared" ref="Z6:AH6" si="4">IF(Z7="",NA(),Z7)</f>
        <v>76.209999999999994</v>
      </c>
      <c r="AA6" s="35">
        <f t="shared" si="4"/>
        <v>97.86</v>
      </c>
      <c r="AB6" s="35">
        <f t="shared" si="4"/>
        <v>97.92</v>
      </c>
      <c r="AC6" s="35">
        <f t="shared" si="4"/>
        <v>107.77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31.61</v>
      </c>
      <c r="BR6" s="35">
        <f t="shared" ref="BR6:BZ6" si="8">IF(BR7="",NA(),BR7)</f>
        <v>33.06</v>
      </c>
      <c r="BS6" s="35">
        <f t="shared" si="8"/>
        <v>38.61</v>
      </c>
      <c r="BT6" s="35">
        <f t="shared" si="8"/>
        <v>64.66</v>
      </c>
      <c r="BU6" s="35">
        <f t="shared" si="8"/>
        <v>75.25</v>
      </c>
      <c r="BV6" s="35">
        <f t="shared" si="8"/>
        <v>52.19</v>
      </c>
      <c r="BW6" s="35">
        <f t="shared" si="8"/>
        <v>55.32</v>
      </c>
      <c r="BX6" s="35">
        <f t="shared" si="8"/>
        <v>59.8</v>
      </c>
      <c r="BY6" s="35">
        <f t="shared" si="8"/>
        <v>57.77</v>
      </c>
      <c r="BZ6" s="35">
        <f t="shared" si="8"/>
        <v>57.31</v>
      </c>
      <c r="CA6" s="34" t="str">
        <f>IF(CA7="","",IF(CA7="-","【-】","【"&amp;SUBSTITUTE(TEXT(CA7,"#,##0.00"),"-","△")&amp;"】"))</f>
        <v>【59.59】</v>
      </c>
      <c r="CB6" s="35">
        <f>IF(CB7="",NA(),CB7)</f>
        <v>600.03</v>
      </c>
      <c r="CC6" s="35">
        <f t="shared" ref="CC6:CK6" si="9">IF(CC7="",NA(),CC7)</f>
        <v>583.20000000000005</v>
      </c>
      <c r="CD6" s="35">
        <f t="shared" si="9"/>
        <v>496.76</v>
      </c>
      <c r="CE6" s="35">
        <f t="shared" si="9"/>
        <v>299.08999999999997</v>
      </c>
      <c r="CF6" s="35">
        <f t="shared" si="9"/>
        <v>260.95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53.48</v>
      </c>
      <c r="CN6" s="35">
        <f t="shared" ref="CN6:CV6" si="10">IF(CN7="",NA(),CN7)</f>
        <v>54.87</v>
      </c>
      <c r="CO6" s="35">
        <f t="shared" si="10"/>
        <v>56.11</v>
      </c>
      <c r="CP6" s="35">
        <f t="shared" si="10"/>
        <v>53.17</v>
      </c>
      <c r="CQ6" s="35">
        <f t="shared" si="10"/>
        <v>51.62</v>
      </c>
      <c r="CR6" s="35">
        <f t="shared" si="10"/>
        <v>52.31</v>
      </c>
      <c r="CS6" s="35">
        <f t="shared" si="10"/>
        <v>60.65</v>
      </c>
      <c r="CT6" s="35">
        <f t="shared" si="10"/>
        <v>51.75</v>
      </c>
      <c r="CU6" s="35">
        <f t="shared" si="10"/>
        <v>50.68</v>
      </c>
      <c r="CV6" s="35">
        <f t="shared" si="10"/>
        <v>50.14</v>
      </c>
      <c r="CW6" s="34" t="str">
        <f>IF(CW7="","",IF(CW7="-","【-】","【"&amp;SUBSTITUTE(TEXT(CW7,"#,##0.00"),"-","△")&amp;"】"))</f>
        <v>【51.30】</v>
      </c>
      <c r="CX6" s="35">
        <f>IF(CX7="",NA(),CX7)</f>
        <v>95.42</v>
      </c>
      <c r="CY6" s="35">
        <f t="shared" ref="CY6:DG6" si="11">IF(CY7="",NA(),CY7)</f>
        <v>96.1</v>
      </c>
      <c r="CZ6" s="35">
        <f t="shared" si="11"/>
        <v>95.77</v>
      </c>
      <c r="DA6" s="35">
        <f t="shared" si="11"/>
        <v>95.77</v>
      </c>
      <c r="DB6" s="35">
        <f t="shared" si="11"/>
        <v>95.67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302031</v>
      </c>
      <c r="D7" s="37">
        <v>47</v>
      </c>
      <c r="E7" s="37">
        <v>17</v>
      </c>
      <c r="F7" s="37">
        <v>5</v>
      </c>
      <c r="G7" s="37">
        <v>0</v>
      </c>
      <c r="H7" s="37" t="s">
        <v>97</v>
      </c>
      <c r="I7" s="37" t="s">
        <v>98</v>
      </c>
      <c r="J7" s="37" t="s">
        <v>99</v>
      </c>
      <c r="K7" s="37" t="s">
        <v>100</v>
      </c>
      <c r="L7" s="37" t="s">
        <v>101</v>
      </c>
      <c r="M7" s="37" t="s">
        <v>102</v>
      </c>
      <c r="N7" s="38" t="s">
        <v>103</v>
      </c>
      <c r="O7" s="38" t="s">
        <v>104</v>
      </c>
      <c r="P7" s="38">
        <v>2.08</v>
      </c>
      <c r="Q7" s="38">
        <v>98.52</v>
      </c>
      <c r="R7" s="38">
        <v>4177</v>
      </c>
      <c r="S7" s="38">
        <v>62376</v>
      </c>
      <c r="T7" s="38">
        <v>130.55000000000001</v>
      </c>
      <c r="U7" s="38">
        <v>477.79</v>
      </c>
      <c r="V7" s="38">
        <v>1294</v>
      </c>
      <c r="W7" s="38">
        <v>0.59</v>
      </c>
      <c r="X7" s="38">
        <v>2193.2199999999998</v>
      </c>
      <c r="Y7" s="38">
        <v>83</v>
      </c>
      <c r="Z7" s="38">
        <v>76.209999999999994</v>
      </c>
      <c r="AA7" s="38">
        <v>97.86</v>
      </c>
      <c r="AB7" s="38">
        <v>97.92</v>
      </c>
      <c r="AC7" s="38">
        <v>107.77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31.61</v>
      </c>
      <c r="BR7" s="38">
        <v>33.06</v>
      </c>
      <c r="BS7" s="38">
        <v>38.61</v>
      </c>
      <c r="BT7" s="38">
        <v>64.66</v>
      </c>
      <c r="BU7" s="38">
        <v>75.25</v>
      </c>
      <c r="BV7" s="38">
        <v>52.19</v>
      </c>
      <c r="BW7" s="38">
        <v>55.32</v>
      </c>
      <c r="BX7" s="38">
        <v>59.8</v>
      </c>
      <c r="BY7" s="38">
        <v>57.77</v>
      </c>
      <c r="BZ7" s="38">
        <v>57.31</v>
      </c>
      <c r="CA7" s="38">
        <v>59.59</v>
      </c>
      <c r="CB7" s="38">
        <v>600.03</v>
      </c>
      <c r="CC7" s="38">
        <v>583.20000000000005</v>
      </c>
      <c r="CD7" s="38">
        <v>496.76</v>
      </c>
      <c r="CE7" s="38">
        <v>299.08999999999997</v>
      </c>
      <c r="CF7" s="38">
        <v>260.95</v>
      </c>
      <c r="CG7" s="38">
        <v>296.14</v>
      </c>
      <c r="CH7" s="38">
        <v>283.17</v>
      </c>
      <c r="CI7" s="38">
        <v>263.76</v>
      </c>
      <c r="CJ7" s="38">
        <v>274.35000000000002</v>
      </c>
      <c r="CK7" s="38">
        <v>273.52</v>
      </c>
      <c r="CL7" s="38">
        <v>257.86</v>
      </c>
      <c r="CM7" s="38">
        <v>53.48</v>
      </c>
      <c r="CN7" s="38">
        <v>54.87</v>
      </c>
      <c r="CO7" s="38">
        <v>56.11</v>
      </c>
      <c r="CP7" s="38">
        <v>53.17</v>
      </c>
      <c r="CQ7" s="38">
        <v>51.62</v>
      </c>
      <c r="CR7" s="38">
        <v>52.31</v>
      </c>
      <c r="CS7" s="38">
        <v>60.65</v>
      </c>
      <c r="CT7" s="38">
        <v>51.75</v>
      </c>
      <c r="CU7" s="38">
        <v>50.68</v>
      </c>
      <c r="CV7" s="38">
        <v>50.14</v>
      </c>
      <c r="CW7" s="38">
        <v>51.3</v>
      </c>
      <c r="CX7" s="38">
        <v>95.42</v>
      </c>
      <c r="CY7" s="38">
        <v>96.1</v>
      </c>
      <c r="CZ7" s="38">
        <v>95.77</v>
      </c>
      <c r="DA7" s="38">
        <v>95.77</v>
      </c>
      <c r="DB7" s="38">
        <v>95.67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2021-01-13T04:21:11Z</cp:lastPrinted>
  <dcterms:created xsi:type="dcterms:W3CDTF">2020-12-04T03:06:16Z</dcterms:created>
  <dcterms:modified xsi:type="dcterms:W3CDTF">2021-01-13T04:21:12Z</dcterms:modified>
  <cp:category/>
</cp:coreProperties>
</file>