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hi0118\Desktop\水道経営室ホームページ\"/>
    </mc:Choice>
  </mc:AlternateContent>
  <workbookProtection workbookAlgorithmName="SHA-512" workbookHashValue="X9dNL1zo5iN7ukeDtg6LiyVmpbHeRqt7aRmBP0e/BlWpKSSuGJ5UKcYc6Kjowzgdcl/+LdySCbqzdzW7zeh04A==" workbookSaltValue="mBi0SMrbSVlZYrTH94NSfA==" workbookSpinCount="100000" lockStructure="1"/>
  <bookViews>
    <workbookView xWindow="0" yWindow="0" windowWidth="20490" windowHeight="678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<sst xmlns="http://schemas.openxmlformats.org/spreadsheetml/2006/main" count="236" uniqueCount="121">
  <si>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</si>
  <si>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</si>
  <si>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</si>
  <si>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</si>
  <si>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</si>
  <si>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</si>
  <si>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</si>
  <si>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</si>
  <si>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</si>
  <si>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</si>
  <si>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</si>
  <si>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</si>
  <si>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</si>
  <si>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</si>
  <si>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</si>
  <si>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</si>
  <si>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</si>
  <si>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</si>
  <si>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</si>
  <si>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</si>
  <si>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</si>
  <si>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</si>
  <si>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</si>
  <si>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</si>
  <si>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</si>
  <si>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</si>
  <si>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</si>
  <si>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</si>
  <si>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</si>
  <si>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</si>
  <si>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</si>
  <si>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</si>
  <si>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</si>
  <si>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</si>
  <si>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</si>
  <si>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</si>
  <si>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</si>
  <si>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</si>
  <si>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</si>
  <si>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</si>
  <si>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</si>
  <si>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</si>
  <si>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</si>
  <si>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</si>
  <si>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</si>
  <si>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</si>
  <si>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</si>
  <si>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</si>
  <si>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</si>
  <si>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</si>
  <si>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</si>
  <si>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</si>
  <si>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</si>
  <si>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</si>
  <si>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</si>
  <si>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</si>
  <si>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</si>
  <si>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</si>
  <si>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</si>
  <si>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</si>
  <si>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</si>
  <si>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</si>
  <si>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</si>
  <si>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</si>
  <si>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</si>
  <si>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</si>
  <si>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</si>
  <si>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</si>
  <si>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</si>
  <si>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</si>
  <si>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</si>
  <si>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</si>
  <si>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</si>
  <si>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</si>
  <si>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</si>
  <si>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</si>
  <si>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</si>
  <si>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</si>
  <si>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</si>
  <si>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</si>
  <si>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</si>
  <si>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</si>
  <si>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</si>
  <si>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</si>
  <si>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</si>
  <si>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</si>
  <si>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</si>
  <si>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</si>
  <si>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</si>
  <si>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</si>
  <si>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</si>
  <si>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</si>
  <si>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</si>
  <si>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</si>
  <si>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</si>
  <si>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</si>
  <si>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</si>
  <si>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</si>
  <si>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橋本市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</si>
  <si>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</si>
  <si>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</si>
  <si>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</si>
  <si>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</si>
  <si>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</si>
  <si>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</si>
  <si>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</si>
  <si>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</si>
  <si>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</si>
  <si>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</si>
  <si>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</si>
  <si>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</si>
  <si>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</si>
  <si>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</si>
  <si>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</si>
  <si>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</si>
  <si>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</si>
  <si>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</si>
  <si>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</si>
  <si>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本事業は、普及率が１００％となっており、新規の接続数の増加も見込めず、経費回収率が１００％を超えることが困難な事業となっています。大規模な更新投資を抑制するため、接続可能な区域については早期の公共下水道接続を進めます。それ以外の区域については、計画的に更新事業を進めていきます。</t>
    <rPh sb="0" eb="1">
      <t>ホン</t>
    </rPh>
    <rPh sb="1" eb="3">
      <t>ジギョウ</t>
    </rPh>
    <rPh sb="5" eb="7">
      <t>フキュウ</t>
    </rPh>
    <rPh sb="7" eb="8">
      <t>リツ</t>
    </rPh>
    <rPh sb="20" eb="22">
      <t>シンキ</t>
    </rPh>
    <rPh sb="23" eb="25">
      <t>セツゾク</t>
    </rPh>
    <rPh sb="25" eb="26">
      <t>スウ</t>
    </rPh>
    <rPh sb="27" eb="29">
      <t>ゾウカ</t>
    </rPh>
    <rPh sb="30" eb="32">
      <t>ミコ</t>
    </rPh>
    <rPh sb="35" eb="37">
      <t>ケイヒ</t>
    </rPh>
    <rPh sb="37" eb="39">
      <t>カイシュウ</t>
    </rPh>
    <rPh sb="39" eb="40">
      <t>リツ</t>
    </rPh>
    <rPh sb="46" eb="47">
      <t>コ</t>
    </rPh>
    <rPh sb="52" eb="54">
      <t>コンナン</t>
    </rPh>
    <rPh sb="55" eb="57">
      <t>ジギョウ</t>
    </rPh>
    <rPh sb="65" eb="68">
      <t>ダイキボ</t>
    </rPh>
    <rPh sb="69" eb="71">
      <t>コウシン</t>
    </rPh>
    <rPh sb="71" eb="73">
      <t>トウシ</t>
    </rPh>
    <rPh sb="74" eb="76">
      <t>ヨクセイ</t>
    </rPh>
    <rPh sb="81" eb="83">
      <t>セツゾク</t>
    </rPh>
    <rPh sb="83" eb="85">
      <t>カノウ</t>
    </rPh>
    <rPh sb="86" eb="88">
      <t>クイキ</t>
    </rPh>
    <rPh sb="93" eb="95">
      <t>ソウキ</t>
    </rPh>
    <rPh sb="96" eb="98">
      <t>コウキョウ</t>
    </rPh>
    <rPh sb="98" eb="100">
      <t>ゲスイ</t>
    </rPh>
    <rPh sb="100" eb="101">
      <t>ドウ</t>
    </rPh>
    <rPh sb="101" eb="103">
      <t>セツゾク</t>
    </rPh>
    <rPh sb="104" eb="105">
      <t>スス</t>
    </rPh>
    <rPh sb="111" eb="113">
      <t>イガイ</t>
    </rPh>
    <rPh sb="114" eb="116">
      <t>クイキ</t>
    </rPh>
    <rPh sb="122" eb="124">
      <t>ケイカク</t>
    </rPh>
    <rPh sb="124" eb="125">
      <t>テキ</t>
    </rPh>
    <rPh sb="126" eb="128">
      <t>コウシン</t>
    </rPh>
    <rPh sb="128" eb="130">
      <t>ジギョウ</t>
    </rPh>
    <rPh sb="131" eb="132">
      <t>スス</t>
    </rPh>
    <phoneticPr fontId="4"/>
  </si>
  <si>
    <t>①収益的収支比率と⑤経費回収率は前年度を上回りましたが、これは費用を抑制したことによるもので、汚水処理に要する経費を使用料収入で賄うことができず、多額の一般会計繰入金に依存している状況です。今後も人口減少により使用料収入の増加は見込めず、厳しい経営状況が続くと予想されます。
⑥汚水処理原価は地方債の支払利息の減少により、ここ数年度は前年度を下回る結果となっています。
⑦施設利用率はほぼ横ばいの状況であるものの、人口減少に伴いこちらも減少すると予想されることから、今後は有収水量の確保及び施設の適正化が必要となります。
⑧水洗化率は高い水準で推移しており、当年度は新規の接続があり微増しましたが、今後は人口減少に伴い、こちらも減少する見通しとなっています。</t>
    <rPh sb="10" eb="12">
      <t>ケイヒ</t>
    </rPh>
    <rPh sb="12" eb="14">
      <t>カイシュウ</t>
    </rPh>
    <rPh sb="14" eb="15">
      <t>リツ</t>
    </rPh>
    <rPh sb="16" eb="19">
      <t>ゼンネンド</t>
    </rPh>
    <rPh sb="20" eb="22">
      <t>ウワマワ</t>
    </rPh>
    <rPh sb="31" eb="33">
      <t>ヒヨウ</t>
    </rPh>
    <rPh sb="34" eb="36">
      <t>ヨクセイ</t>
    </rPh>
    <rPh sb="47" eb="49">
      <t>オスイ</t>
    </rPh>
    <rPh sb="49" eb="51">
      <t>ショリ</t>
    </rPh>
    <rPh sb="52" eb="53">
      <t>ヨウ</t>
    </rPh>
    <rPh sb="55" eb="57">
      <t>ケイヒ</t>
    </rPh>
    <rPh sb="61" eb="63">
      <t>シュウニュウ</t>
    </rPh>
    <rPh sb="64" eb="65">
      <t>マカナ</t>
    </rPh>
    <rPh sb="73" eb="75">
      <t>タガク</t>
    </rPh>
    <rPh sb="76" eb="78">
      <t>イッパン</t>
    </rPh>
    <rPh sb="78" eb="80">
      <t>カイケイ</t>
    </rPh>
    <rPh sb="80" eb="82">
      <t>クリイレ</t>
    </rPh>
    <rPh sb="82" eb="83">
      <t>キン</t>
    </rPh>
    <rPh sb="84" eb="86">
      <t>イゾン</t>
    </rPh>
    <rPh sb="90" eb="92">
      <t>ジョウキョウ</t>
    </rPh>
    <rPh sb="95" eb="97">
      <t>コンゴ</t>
    </rPh>
    <rPh sb="98" eb="100">
      <t>ジンコウ</t>
    </rPh>
    <rPh sb="100" eb="102">
      <t>ゲンショウ</t>
    </rPh>
    <rPh sb="105" eb="108">
      <t>シヨウリョウ</t>
    </rPh>
    <rPh sb="108" eb="110">
      <t>シュウニュウ</t>
    </rPh>
    <rPh sb="111" eb="113">
      <t>ゾウカ</t>
    </rPh>
    <rPh sb="114" eb="116">
      <t>ミコ</t>
    </rPh>
    <rPh sb="119" eb="120">
      <t>キビ</t>
    </rPh>
    <rPh sb="122" eb="124">
      <t>ケイエイ</t>
    </rPh>
    <rPh sb="124" eb="126">
      <t>ジョウキョウ</t>
    </rPh>
    <rPh sb="127" eb="128">
      <t>ツヅ</t>
    </rPh>
    <rPh sb="130" eb="132">
      <t>ヨソウ</t>
    </rPh>
    <rPh sb="139" eb="141">
      <t>オスイ</t>
    </rPh>
    <rPh sb="141" eb="143">
      <t>ショリ</t>
    </rPh>
    <rPh sb="143" eb="145">
      <t>ゲンカ</t>
    </rPh>
    <rPh sb="146" eb="149">
      <t>チホウサイ</t>
    </rPh>
    <rPh sb="150" eb="152">
      <t>シハライ</t>
    </rPh>
    <rPh sb="152" eb="154">
      <t>リソク</t>
    </rPh>
    <rPh sb="155" eb="157">
      <t>ゲンショウ</t>
    </rPh>
    <rPh sb="163" eb="165">
      <t>スウネン</t>
    </rPh>
    <rPh sb="165" eb="166">
      <t>ド</t>
    </rPh>
    <rPh sb="167" eb="170">
      <t>ゼンネンド</t>
    </rPh>
    <rPh sb="171" eb="173">
      <t>シタマワ</t>
    </rPh>
    <rPh sb="174" eb="176">
      <t>ケッカ</t>
    </rPh>
    <rPh sb="186" eb="188">
      <t>シセツ</t>
    </rPh>
    <rPh sb="188" eb="190">
      <t>リヨウ</t>
    </rPh>
    <rPh sb="190" eb="191">
      <t>リツ</t>
    </rPh>
    <rPh sb="194" eb="195">
      <t>ヨコ</t>
    </rPh>
    <rPh sb="198" eb="200">
      <t>ジョウキョウ</t>
    </rPh>
    <rPh sb="207" eb="209">
      <t>ジンコウ</t>
    </rPh>
    <rPh sb="209" eb="211">
      <t>ゲンショウ</t>
    </rPh>
    <rPh sb="212" eb="213">
      <t>トモナ</t>
    </rPh>
    <rPh sb="218" eb="220">
      <t>ゲンショウ</t>
    </rPh>
    <rPh sb="223" eb="225">
      <t>ヨソウ</t>
    </rPh>
    <rPh sb="233" eb="235">
      <t>コンゴ</t>
    </rPh>
    <rPh sb="236" eb="238">
      <t>ユウシュウ</t>
    </rPh>
    <rPh sb="238" eb="240">
      <t>スイリョウ</t>
    </rPh>
    <rPh sb="241" eb="243">
      <t>カクホ</t>
    </rPh>
    <rPh sb="243" eb="244">
      <t>オヨ</t>
    </rPh>
    <rPh sb="245" eb="247">
      <t>シセツ</t>
    </rPh>
    <rPh sb="248" eb="250">
      <t>テキセイ</t>
    </rPh>
    <rPh sb="250" eb="251">
      <t>カ</t>
    </rPh>
    <rPh sb="252" eb="254">
      <t>ヒツヨウ</t>
    </rPh>
    <rPh sb="262" eb="265">
      <t>スイセンカ</t>
    </rPh>
    <rPh sb="265" eb="266">
      <t>リツ</t>
    </rPh>
    <rPh sb="267" eb="268">
      <t>タカ</t>
    </rPh>
    <rPh sb="269" eb="271">
      <t>スイジュン</t>
    </rPh>
    <rPh sb="272" eb="274">
      <t>スイイ</t>
    </rPh>
    <rPh sb="279" eb="282">
      <t>トウネンド</t>
    </rPh>
    <rPh sb="283" eb="285">
      <t>シンキ</t>
    </rPh>
    <rPh sb="286" eb="288">
      <t>セツゾク</t>
    </rPh>
    <rPh sb="291" eb="293">
      <t>ビゾウ</t>
    </rPh>
    <rPh sb="299" eb="301">
      <t>コンゴ</t>
    </rPh>
    <rPh sb="302" eb="304">
      <t>ジンコウ</t>
    </rPh>
    <rPh sb="304" eb="306">
      <t>ゲンショウ</t>
    </rPh>
    <rPh sb="307" eb="308">
      <t>トモナ</t>
    </rPh>
    <rPh sb="314" eb="316">
      <t>ゲンショウ</t>
    </rPh>
    <rPh sb="318" eb="320">
      <t>ミトオ</t>
    </rPh>
    <phoneticPr fontId="4"/>
  </si>
  <si>
    <t>本事業は、平成６年度に事業着手し、平成１０年度から一部供用を開始し、平成１５年度に全区域の供用を開始しました。管渠や処理場は比較的新しく不具合が生じていませんが、ポンプ施設や処理場内の機械器具のように耐用年数の短いものは、不具合が生じる度に修繕を行うことで凌いでいる状態です。
　今後は、接続可能な区域は公共下水道への接続を進めるとともに、施設更新計画を策定し、計画的な更新事業を進めていきます。</t>
    <rPh sb="0" eb="1">
      <t>ホン</t>
    </rPh>
    <rPh sb="1" eb="3">
      <t>ジギョウ</t>
    </rPh>
    <rPh sb="5" eb="7">
      <t>ヘイセイ</t>
    </rPh>
    <rPh sb="8" eb="10">
      <t>ネンド</t>
    </rPh>
    <rPh sb="11" eb="13">
      <t>ジギョウ</t>
    </rPh>
    <rPh sb="13" eb="15">
      <t>チャクシュ</t>
    </rPh>
    <rPh sb="17" eb="19">
      <t>ヘイセイ</t>
    </rPh>
    <rPh sb="21" eb="23">
      <t>ネンド</t>
    </rPh>
    <rPh sb="25" eb="27">
      <t>イチブ</t>
    </rPh>
    <rPh sb="27" eb="29">
      <t>キョウヨウ</t>
    </rPh>
    <rPh sb="30" eb="32">
      <t>カイシ</t>
    </rPh>
    <rPh sb="34" eb="36">
      <t>ヘイセイ</t>
    </rPh>
    <rPh sb="38" eb="40">
      <t>ネンド</t>
    </rPh>
    <rPh sb="41" eb="44">
      <t>ゼンクイキ</t>
    </rPh>
    <rPh sb="45" eb="47">
      <t>キョウヨウ</t>
    </rPh>
    <rPh sb="48" eb="50">
      <t>カイシ</t>
    </rPh>
    <rPh sb="55" eb="57">
      <t>カンキョ</t>
    </rPh>
    <rPh sb="58" eb="61">
      <t>ショリジョウ</t>
    </rPh>
    <rPh sb="62" eb="65">
      <t>ヒカクテキ</t>
    </rPh>
    <rPh sb="65" eb="66">
      <t>アタラ</t>
    </rPh>
    <rPh sb="68" eb="71">
      <t>フグアイ</t>
    </rPh>
    <rPh sb="72" eb="73">
      <t>ショウ</t>
    </rPh>
    <rPh sb="84" eb="86">
      <t>シセツ</t>
    </rPh>
    <rPh sb="87" eb="89">
      <t>ショリ</t>
    </rPh>
    <rPh sb="89" eb="90">
      <t>ジョウ</t>
    </rPh>
    <rPh sb="90" eb="91">
      <t>ナイ</t>
    </rPh>
    <rPh sb="92" eb="94">
      <t>キカイ</t>
    </rPh>
    <rPh sb="94" eb="96">
      <t>キグ</t>
    </rPh>
    <rPh sb="100" eb="102">
      <t>タイヨウ</t>
    </rPh>
    <rPh sb="102" eb="104">
      <t>ネンスウ</t>
    </rPh>
    <rPh sb="105" eb="106">
      <t>ミジカ</t>
    </rPh>
    <rPh sb="111" eb="114">
      <t>フグアイ</t>
    </rPh>
    <rPh sb="115" eb="116">
      <t>ショウ</t>
    </rPh>
    <rPh sb="118" eb="119">
      <t>タビ</t>
    </rPh>
    <rPh sb="120" eb="122">
      <t>シュウゼン</t>
    </rPh>
    <rPh sb="123" eb="124">
      <t>オコナ</t>
    </rPh>
    <rPh sb="128" eb="129">
      <t>シノ</t>
    </rPh>
    <rPh sb="133" eb="135">
      <t>ジョウタイ</t>
    </rPh>
    <rPh sb="140" eb="142">
      <t>コンゴ</t>
    </rPh>
    <rPh sb="144" eb="146">
      <t>セツゾク</t>
    </rPh>
    <rPh sb="146" eb="148">
      <t>カノウ</t>
    </rPh>
    <rPh sb="149" eb="151">
      <t>クイキ</t>
    </rPh>
    <rPh sb="152" eb="154">
      <t>コウキョウ</t>
    </rPh>
    <rPh sb="154" eb="157">
      <t>ゲスイドウ</t>
    </rPh>
    <rPh sb="159" eb="161">
      <t>セツゾク</t>
    </rPh>
    <rPh sb="162" eb="163">
      <t>スス</t>
    </rPh>
    <rPh sb="170" eb="172">
      <t>シセツ</t>
    </rPh>
    <rPh sb="172" eb="174">
      <t>コウシン</t>
    </rPh>
    <rPh sb="174" eb="176">
      <t>ケイカク</t>
    </rPh>
    <rPh sb="177" eb="179">
      <t>サクテイ</t>
    </rPh>
    <rPh sb="181" eb="184">
      <t>ケイカクテキ</t>
    </rPh>
    <rPh sb="185" eb="187">
      <t>コウシン</t>
    </rPh>
    <rPh sb="187" eb="189">
      <t>ジギョウ</t>
    </rPh>
    <rPh sb="190" eb="191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</si>
</sst>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8-428B-973D-1808AE9F2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8-428B-973D-1808AE9F2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54.87</c:v>
                </c:pt>
                <c:pt idx="1">
                  <c:v>56.11</c:v>
                </c:pt>
                <c:pt idx="2">
                  <c:v>53.17</c:v>
                </c:pt>
                <c:pt idx="3">
                  <c:v>51.62</c:v>
                </c:pt>
                <c:pt idx="4">
                  <c:v>52.09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6-4BBB-881D-59EC14A6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6-4BBB-881D-59EC14A6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96.1</c:v>
                </c:pt>
                <c:pt idx="1">
                  <c:v>95.77</c:v>
                </c:pt>
                <c:pt idx="2">
                  <c:v>95.77</c:v>
                </c:pt>
                <c:pt idx="3">
                  <c:v>95.67</c:v>
                </c:pt>
                <c:pt idx="4">
                  <c:v>95.98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6-4252-BC5B-368B9377A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6-4252-BC5B-368B9377A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76.209999999999994</c:v>
                </c:pt>
                <c:pt idx="1">
                  <c:v>97.86</c:v>
                </c:pt>
                <c:pt idx="2">
                  <c:v>97.92</c:v>
                </c:pt>
                <c:pt idx="3">
                  <c:v>107.77</c:v>
                </c:pt>
                <c:pt idx="4">
                  <c:v>108.03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6-41D6-88AD-05D0E11EB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6-41D6-88AD-05D0E11EB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2-4E32-A438-B78C13B32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2-4E32-A438-B78C13B32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1-488C-8814-047490D40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1-488C-8814-047490D40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9-42B2-8319-05985ED4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9-42B2-8319-05985ED4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1-4D96-A0D2-3C2BFAF8F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1-4D96-A0D2-3C2BFAF8F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E-488D-B360-FCDBCCBB2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CE-488D-B360-FCDBCCBB2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33.06</c:v>
                </c:pt>
                <c:pt idx="1">
                  <c:v>38.61</c:v>
                </c:pt>
                <c:pt idx="2">
                  <c:v>64.66</c:v>
                </c:pt>
                <c:pt idx="3">
                  <c:v>75.25</c:v>
                </c:pt>
                <c:pt idx="4">
                  <c:v>80.599999999999994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1-486F-89BD-AC11E4CBB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1-486F-89BD-AC11E4CBB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583.20000000000005</c:v>
                </c:pt>
                <c:pt idx="1">
                  <c:v>496.76</c:v>
                </c:pt>
                <c:pt idx="2">
                  <c:v>299.08999999999997</c:v>
                </c:pt>
                <c:pt idx="3">
                  <c:v>260.95</c:v>
                </c:pt>
                <c:pt idx="4">
                  <c:v>247.09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3-4673-827E-3B1C3E81C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3-4673-827E-3B1C3E81C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和歌山県　橋本市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61774</v>
      </c>
      <c r="AM8" s="51"/>
      <c r="AN8" s="51"/>
      <c r="AO8" s="51"/>
      <c r="AP8" s="51"/>
      <c r="AQ8" s="51"/>
      <c r="AR8" s="51"/>
      <c r="AS8" s="51"/>
      <c r="AT8" s="46">
        <f>データ!T6</f>
        <v>130.55000000000001</v>
      </c>
      <c r="AU8" s="46"/>
      <c r="AV8" s="46"/>
      <c r="AW8" s="46"/>
      <c r="AX8" s="46"/>
      <c r="AY8" s="46"/>
      <c r="AZ8" s="46"/>
      <c r="BA8" s="46"/>
      <c r="BB8" s="46">
        <f>データ!U6</f>
        <v>473.18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2.06</v>
      </c>
      <c r="Q10" s="46"/>
      <c r="R10" s="46"/>
      <c r="S10" s="46"/>
      <c r="T10" s="46"/>
      <c r="U10" s="46"/>
      <c r="V10" s="46"/>
      <c r="W10" s="46">
        <f>データ!Q6</f>
        <v>94.87</v>
      </c>
      <c r="X10" s="46"/>
      <c r="Y10" s="46"/>
      <c r="Z10" s="46"/>
      <c r="AA10" s="46"/>
      <c r="AB10" s="46"/>
      <c r="AC10" s="46"/>
      <c r="AD10" s="51">
        <f>データ!R6</f>
        <v>4176</v>
      </c>
      <c r="AE10" s="51"/>
      <c r="AF10" s="51"/>
      <c r="AG10" s="51"/>
      <c r="AH10" s="51"/>
      <c r="AI10" s="51"/>
      <c r="AJ10" s="51"/>
      <c r="AK10" s="2"/>
      <c r="AL10" s="51">
        <f>データ!V6</f>
        <v>1269</v>
      </c>
      <c r="AM10" s="51"/>
      <c r="AN10" s="51"/>
      <c r="AO10" s="51"/>
      <c r="AP10" s="51"/>
      <c r="AQ10" s="51"/>
      <c r="AR10" s="51"/>
      <c r="AS10" s="51"/>
      <c r="AT10" s="46">
        <f>データ!W6</f>
        <v>0.59</v>
      </c>
      <c r="AU10" s="46"/>
      <c r="AV10" s="46"/>
      <c r="AW10" s="46"/>
      <c r="AX10" s="46"/>
      <c r="AY10" s="46"/>
      <c r="AZ10" s="46"/>
      <c r="BA10" s="46"/>
      <c r="BB10" s="46">
        <f>データ!X6</f>
        <v>2150.85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120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43</v>
      </c>
      <c r="O86" s="26" t="str">
        <f>データ!EO6</f>
        <v>【0.16】</v>
      </c>
    </row>
  </sheetData>
  <sheetProtection algorithmName="SHA-512" hashValue="jD/BmnQthsrwHIE0XgEvjYU8QeU+86brI7l/40Hg0eTsVPiZtJQSc+x8bemwnXWE4ZU4fvdHX+Y5iocqARDRwQ==" saltValue="R6opn5oh17i29gBBU5e64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302031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和歌山県　橋本市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2.06</v>
      </c>
      <c r="Q6" s="34">
        <f t="shared" si="3"/>
        <v>94.87</v>
      </c>
      <c r="R6" s="34">
        <f t="shared" si="3"/>
        <v>4176</v>
      </c>
      <c r="S6" s="34">
        <f t="shared" si="3"/>
        <v>61774</v>
      </c>
      <c r="T6" s="34">
        <f t="shared" si="3"/>
        <v>130.55000000000001</v>
      </c>
      <c r="U6" s="34">
        <f t="shared" si="3"/>
        <v>473.18</v>
      </c>
      <c r="V6" s="34">
        <f t="shared" si="3"/>
        <v>1269</v>
      </c>
      <c r="W6" s="34">
        <f t="shared" si="3"/>
        <v>0.59</v>
      </c>
      <c r="X6" s="34">
        <f t="shared" si="3"/>
        <v>2150.85</v>
      </c>
      <c r="Y6" s="35">
        <f>IF(Y7="",NA(),Y7)</f>
        <v>76.209999999999994</v>
      </c>
      <c r="Z6" s="35">
        <f t="shared" ref="Z6:AH6" si="4">IF(Z7="",NA(),Z7)</f>
        <v>97.86</v>
      </c>
      <c r="AA6" s="35">
        <f t="shared" si="4"/>
        <v>97.92</v>
      </c>
      <c r="AB6" s="35">
        <f t="shared" si="4"/>
        <v>107.77</v>
      </c>
      <c r="AC6" s="35">
        <f t="shared" si="4"/>
        <v>108.03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33.06</v>
      </c>
      <c r="BR6" s="35">
        <f t="shared" ref="BR6:BZ6" si="8">IF(BR7="",NA(),BR7)</f>
        <v>38.61</v>
      </c>
      <c r="BS6" s="35">
        <f t="shared" si="8"/>
        <v>64.66</v>
      </c>
      <c r="BT6" s="35">
        <f t="shared" si="8"/>
        <v>75.25</v>
      </c>
      <c r="BU6" s="35">
        <f t="shared" si="8"/>
        <v>80.599999999999994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583.20000000000005</v>
      </c>
      <c r="CC6" s="35">
        <f t="shared" ref="CC6:CK6" si="9">IF(CC7="",NA(),CC7)</f>
        <v>496.76</v>
      </c>
      <c r="CD6" s="35">
        <f t="shared" si="9"/>
        <v>299.08999999999997</v>
      </c>
      <c r="CE6" s="35">
        <f t="shared" si="9"/>
        <v>260.95</v>
      </c>
      <c r="CF6" s="35">
        <f t="shared" si="9"/>
        <v>247.09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54.87</v>
      </c>
      <c r="CN6" s="35">
        <f t="shared" ref="CN6:CV6" si="10">IF(CN7="",NA(),CN7)</f>
        <v>56.11</v>
      </c>
      <c r="CO6" s="35">
        <f t="shared" si="10"/>
        <v>53.17</v>
      </c>
      <c r="CP6" s="35">
        <f t="shared" si="10"/>
        <v>51.62</v>
      </c>
      <c r="CQ6" s="35">
        <f t="shared" si="10"/>
        <v>52.09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96.1</v>
      </c>
      <c r="CY6" s="35">
        <f t="shared" ref="CY6:DG6" si="11">IF(CY7="",NA(),CY7)</f>
        <v>95.77</v>
      </c>
      <c r="CZ6" s="35">
        <f t="shared" si="11"/>
        <v>95.77</v>
      </c>
      <c r="DA6" s="35">
        <f t="shared" si="11"/>
        <v>95.67</v>
      </c>
      <c r="DB6" s="35">
        <f t="shared" si="11"/>
        <v>95.98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302031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2.06</v>
      </c>
      <c r="Q7" s="38">
        <v>94.87</v>
      </c>
      <c r="R7" s="38">
        <v>4176</v>
      </c>
      <c r="S7" s="38">
        <v>61774</v>
      </c>
      <c r="T7" s="38">
        <v>130.55000000000001</v>
      </c>
      <c r="U7" s="38">
        <v>473.18</v>
      </c>
      <c r="V7" s="38">
        <v>1269</v>
      </c>
      <c r="W7" s="38">
        <v>0.59</v>
      </c>
      <c r="X7" s="38">
        <v>2150.85</v>
      </c>
      <c r="Y7" s="38">
        <v>76.209999999999994</v>
      </c>
      <c r="Z7" s="38">
        <v>97.86</v>
      </c>
      <c r="AA7" s="38">
        <v>97.92</v>
      </c>
      <c r="AB7" s="38">
        <v>107.77</v>
      </c>
      <c r="AC7" s="38">
        <v>108.03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33.06</v>
      </c>
      <c r="BR7" s="38">
        <v>38.61</v>
      </c>
      <c r="BS7" s="38">
        <v>64.66</v>
      </c>
      <c r="BT7" s="38">
        <v>75.25</v>
      </c>
      <c r="BU7" s="38">
        <v>80.599999999999994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583.20000000000005</v>
      </c>
      <c r="CC7" s="38">
        <v>496.76</v>
      </c>
      <c r="CD7" s="38">
        <v>299.08999999999997</v>
      </c>
      <c r="CE7" s="38">
        <v>260.95</v>
      </c>
      <c r="CF7" s="38">
        <v>247.09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54.87</v>
      </c>
      <c r="CN7" s="38">
        <v>56.11</v>
      </c>
      <c r="CO7" s="38">
        <v>53.17</v>
      </c>
      <c r="CP7" s="38">
        <v>51.62</v>
      </c>
      <c r="CQ7" s="38">
        <v>52.09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96.1</v>
      </c>
      <c r="CY7" s="38">
        <v>95.77</v>
      </c>
      <c r="CZ7" s="38">
        <v>95.77</v>
      </c>
      <c r="DA7" s="38">
        <v>95.67</v>
      </c>
      <c r="DB7" s="38">
        <v>95.98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久保 ゆみ</cp:lastModifiedBy>
  <cp:lastPrinted>2022-02-22T02:40:29Z</cp:lastPrinted>
  <dcterms:created xsi:type="dcterms:W3CDTF">2021-12-03T08:00:11Z</dcterms:created>
  <dcterms:modified xsi:type="dcterms:W3CDTF">2022-03-01T04:53:16Z</dcterms:modified>
  <cp:category/>
</cp:coreProperties>
</file>